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ocuments\2026 бюджет\ПРОЕКТ после согласования\"/>
    </mc:Choice>
  </mc:AlternateContent>
  <bookViews>
    <workbookView xWindow="0" yWindow="0" windowWidth="28800" windowHeight="1258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Q91" i="2" l="1"/>
  <c r="Q14" i="2"/>
  <c r="Q95" i="2"/>
  <c r="Q50" i="2" l="1"/>
  <c r="P263" i="2" l="1"/>
  <c r="R234" i="2"/>
  <c r="S234" i="2"/>
  <c r="S242" i="2" l="1"/>
  <c r="R242" i="2"/>
  <c r="S248" i="2"/>
  <c r="R248" i="2"/>
  <c r="S227" i="2"/>
  <c r="R227" i="2"/>
  <c r="S80" i="2"/>
  <c r="S76" i="2" s="1"/>
  <c r="S14" i="2" s="1"/>
  <c r="R80" i="2"/>
  <c r="R76" i="2" s="1"/>
  <c r="R14" i="2" s="1"/>
  <c r="R239" i="2" l="1"/>
  <c r="S239" i="2"/>
  <c r="S195" i="2" s="1"/>
  <c r="S194" i="2" s="1"/>
  <c r="S263" i="2" s="1"/>
  <c r="R195" i="2"/>
  <c r="R194" i="2" s="1"/>
  <c r="R263" i="2" s="1"/>
  <c r="Q195" i="2"/>
  <c r="Q194" i="2" s="1"/>
  <c r="Q92" i="2"/>
  <c r="Q76" i="2"/>
  <c r="Q263" i="2" l="1"/>
</calcChain>
</file>

<file path=xl/sharedStrings.xml><?xml version="1.0" encoding="utf-8"?>
<sst xmlns="http://schemas.openxmlformats.org/spreadsheetml/2006/main" count="789" uniqueCount="492">
  <si>
    <t>Реестр источников доходов бюджета
(к проекту закона о бюджете на 2020 год и на плановый период 2021 и 2022 годов)</t>
  </si>
  <si>
    <t>Коды</t>
  </si>
  <si>
    <t>Форма по ОКУД</t>
  </si>
  <si>
    <t>Дата</t>
  </si>
  <si>
    <t>01.10.2025</t>
  </si>
  <si>
    <t>Дата формирования</t>
  </si>
  <si>
    <t>27.10.2025</t>
  </si>
  <si>
    <t>Финансовый орган</t>
  </si>
  <si>
    <t>КОМИТЕТ ПО ФИНАНСАМ АДМИНИСТРАЦИИ МУНИЦИПАЛЬНОГО РАЙОНА "ДУЛЬДУРГИНСКИЙ РАЙОН"</t>
  </si>
  <si>
    <t>Глава по БК</t>
  </si>
  <si>
    <t>Наименование бюджета (публично-правового образования)</t>
  </si>
  <si>
    <t>Бюджет муниципального района "Дульдургинский район"</t>
  </si>
  <si>
    <t>по ОКТМО</t>
  </si>
  <si>
    <t>Единица измерения:</t>
  </si>
  <si>
    <t xml:space="preserve">тыс руб </t>
  </si>
  <si>
    <t>по ОКЕИ</t>
  </si>
  <si>
    <t>385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</si>
  <si>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</si>
  <si>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</si>
  <si>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</si>
  <si>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федерального бюджета</t>
  </si>
  <si>
    <t>Код строки</t>
  </si>
  <si>
    <t>Прогноз доходов бюджета на 2025 г. (текущий финансовый год)</t>
  </si>
  <si>
    <t>Кассовые поступления в текущем финансовом году (на 1 октября 2025 г.)</t>
  </si>
  <si>
    <t>Оценка исполнения 2025 г. (текущий финансовый год)</t>
  </si>
  <si>
    <t xml:space="preserve">
Прогноз доходов бюджета
</t>
  </si>
  <si>
    <t>код</t>
  </si>
  <si>
    <t>наименование</t>
  </si>
  <si>
    <t>на 2026. (очередной финансовый год)</t>
  </si>
  <si>
    <t>на 2027г. (первый год планового периода)</t>
  </si>
  <si>
    <t>на 2028 г. (второй год планового периода)</t>
  </si>
  <si>
    <t>000 1 00 00000 00 0000 000</t>
  </si>
  <si>
    <t>НАЛОГОВЫЕ И НЕНАЛОГОВЫЕ ДОХОДЫ</t>
  </si>
  <si>
    <t>УПРАВЛЕНИЕ МИНИСТЕРСТВА ВНУТРЕННИХ ДЕЛ РОССИЙСКОЙ ФЕДЕРАЦИИ ПО ЗАБАЙКАЛЬСКОМУ КРАЮ</t>
  </si>
  <si>
    <t xml:space="preserve"> </t>
  </si>
  <si>
    <t>000 1 01 00000 00 0000 000</t>
  </si>
  <si>
    <t>НАЛОГИ НА ПРИБЫЛЬ, ДОХОДЫ</t>
  </si>
  <si>
    <t>УПРАВЛЕНИЕ ФЕДЕРАЛЬНОЙ НАЛОГОВОЙ СЛУЖБЫ ПО ЗАБАЙКАЛЬСКОМУ КРАЮ</t>
  </si>
  <si>
    <t>000 1 01 02000 00 0000 000</t>
  </si>
  <si>
    <t>00010102000000000000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</si>
  <si>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</si>
  <si>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</si>
  <si>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101010001011766110000203001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</si>
  <si>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</si>
  <si>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101010653000001766110000253001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</si>
  <si>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 (Сумма платежа (перерасчеты, недоимка и задолженность по соответствующему платежу, в том числе по отмененному))</t>
  </si>
  <si>
    <t>101010635001766110000233001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</si>
  <si>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 (суммы денежных взысканий (штрафов) по соответствующему платежу согласно законодательству Российской Федерации)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</si>
  <si>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</si>
  <si>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</si>
  <si>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101010001047766110000203001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</si>
  <si>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</si>
  <si>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101010662000001766110000253001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</si>
  <si>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 (Сумма платежа (перерасчеты, недоимка и задолженность по соответствующему платежу, в том числе по отмененному))</t>
  </si>
  <si>
    <t>101010662000005766110000253001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</si>
  <si>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</si>
  <si>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</si>
  <si>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</si>
  <si>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101010001046766110000203001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</si>
  <si>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</si>
  <si>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101010662000004766110000253001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</si>
  <si>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</si>
  <si>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101010662000003766110000253001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</si>
  <si>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</si>
  <si>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</si>
  <si>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</si>
  <si>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101010001045766110000203001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</si>
  <si>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</si>
  <si>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101010662000002766110000253001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</si>
  <si>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</si>
  <si>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</si>
  <si>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</si>
  <si>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101010627001766110000223001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</si>
  <si>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</si>
  <si>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101010631001766110000233001</t>
  </si>
  <si>
    <t>182 1 01 02130 01 0000 110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</si>
  <si>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</si>
  <si>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101010638001766110000233001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</si>
  <si>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</si>
  <si>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182 1 01 02210 01 0000 110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</si>
  <si>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</si>
  <si>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101010648000001766110000253001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</si>
  <si>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</si>
  <si>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000 1 03 00000 00 0000 000</t>
  </si>
  <si>
    <t>НАЛОГИ НА ТОВАРЫ (РАБОТЫ, УСЛУГИ), РЕАЛИЗУЕМЫЕ НА ТЕРРИТОРИИ РОССИЙСКОЙ ФЕДЕРАЦИИ</t>
  </si>
  <si>
    <t>000 1 03 02000 00 0000 000</t>
  </si>
  <si>
    <t>00010302000000000000</t>
  </si>
  <si>
    <t>182 1 03 02231 01 0000 110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</si>
  <si>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</si>
  <si>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103010630001766110000233001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</si>
  <si>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</si>
  <si>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</si>
  <si>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</si>
  <si>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103010630004766110000233001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</si>
  <si>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</si>
  <si>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</si>
  <si>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</si>
  <si>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103010630003766110000233001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</si>
  <si>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</si>
  <si>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</si>
  <si>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</si>
  <si>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103010630002766110000233001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</si>
  <si>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</si>
  <si>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000 1 05 00000 00 0000 000</t>
  </si>
  <si>
    <t>НАЛОГИ НА СОВОКУПНЫЙ ДОХОД</t>
  </si>
  <si>
    <t>000 1 05 01000 00 0000 000</t>
  </si>
  <si>
    <t>00010501000000000000</t>
  </si>
  <si>
    <t>Налог, взимаемый с налогоплательщиков, выбравших в качестве объекта налогообложения доходы</t>
  </si>
  <si>
    <t>182 1 05 01011 01 0000 110</t>
  </si>
  <si>
    <t>105010647003766110000243001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</si>
  <si>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отмененному))</t>
  </si>
  <si>
    <t>105010647002766110000243001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</si>
  <si>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</si>
  <si>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182 1 05 01020 01 0000 110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</si>
  <si>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</si>
  <si>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105010606001766110000213001</t>
  </si>
  <si>
    <t>182 1 05 01021 01 0000 110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</si>
  <si>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</si>
  <si>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105010614002766110000213001</t>
  </si>
  <si>
    <t>105010654000001766110000253001</t>
  </si>
  <si>
    <t>105010637001766110000233001</t>
  </si>
  <si>
    <t>182 1 05 01050 01 0000 110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</si>
  <si>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</si>
  <si>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105010605001766110000213001</t>
  </si>
  <si>
    <t>105010661000001766110000253001</t>
  </si>
  <si>
    <t>Минимальный налог, зачисляемый в бюджеты субъектов Российской Федерации (за налоговые периоды, истекшие до 1 января 2016 года) (сумма платежа (перерасчеты, недоимка и задолженность по соответствующему платежу, в том числе по отмененному)</t>
  </si>
  <si>
    <t>000 1 05 02000 00 0000 000</t>
  </si>
  <si>
    <t>00010502000000000000</t>
  </si>
  <si>
    <t>182 1 05 02010 02 0000 110</t>
  </si>
  <si>
    <t>Единый налог на вмененный доход для отдельных видов деятельности</t>
  </si>
  <si>
    <t>105020001003766110000203001</t>
  </si>
  <si>
    <t>105020660000001766110000253001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</si>
  <si>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</si>
  <si>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000 1 05 03000 00 0000 000</t>
  </si>
  <si>
    <t>00010503000000000000</t>
  </si>
  <si>
    <t>182 1 05 03010 01 0000 110</t>
  </si>
  <si>
    <t>Единый сельскохозяйственный налог</t>
  </si>
  <si>
    <t>105010001002766110000203001</t>
  </si>
  <si>
    <t>105010659000001766110000253001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</si>
  <si>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</si>
  <si>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000 1 05 04000 00 0000 000</t>
  </si>
  <si>
    <t>00010504000000000000</t>
  </si>
  <si>
    <t>182 1 05 04020 02 0000 110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</si>
  <si>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</si>
  <si>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105020001010766110000203001</t>
  </si>
  <si>
    <t>105020658000001766110000253001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</si>
  <si>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</si>
  <si>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000 1 07 01000 00 0000 000</t>
  </si>
  <si>
    <t>00010701000000000000</t>
  </si>
  <si>
    <t>182 1 07 01020 01 0000 110</t>
  </si>
  <si>
    <t>Налог на добычу общераспространенных полезных ископаемых</t>
  </si>
  <si>
    <t>107010649000001766110000253001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</si>
  <si>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отмененному))</t>
  </si>
  <si>
    <t>182 1 07 01060 01 0000 110</t>
  </si>
  <si>
    <t>Налог на добычу полезных ископаемых в виде угля (за исключением угля коксующегося)</t>
  </si>
  <si>
    <t>107010001038766110000203001</t>
  </si>
  <si>
    <t>Налог на добычу полезных ископаемых в виде угля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</si>
  <si>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</si>
  <si>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</si>
  <si>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</si>
  <si>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</si>
  <si>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ОТДЕЛ ЭКОНОМИКИ, УПРАВЛЕНИЯ ИМУЩЕСТВОМ И ЗЕМЕЛЬНЫМ ОТНОШЕНИЯМ АДМИНИСТРАЦИИ МУНИЦИПАЛЬНОГО РАЙОНА "ДУЛЬДУРГИНСКИЙ РАЙОН"</t>
  </si>
  <si>
    <t>000 1 11 05000 00 0000 000</t>
  </si>
  <si>
    <t>00011105000000000000</t>
  </si>
  <si>
    <t>111050001032766110000203001</t>
  </si>
  <si>
    <t>111050001031766110000203001</t>
  </si>
  <si>
    <t>000 1 12 00000 00 0000 000</t>
  </si>
  <si>
    <t>ПЛАТЕЖИ ПРИ ПОЛЬЗОВАНИИ ПРИРОДНЫМИ РЕСУРСАМИ</t>
  </si>
  <si>
    <t>ЗАБАЙКАЛЬСКОЕ МЕЖРЕГИОНАЛЬНОЕ УПРАВЛЕНИЕ ФЕДЕРАЛЬНОЙ СЛУЖБЫ ПО НАДЗОРУ В СФЕРЕ ПРИРОДОПОЛЬЗОВАНИЯ</t>
  </si>
  <si>
    <t>000 1 12 01000 00 0000 000</t>
  </si>
  <si>
    <t>00011201000000000000</t>
  </si>
  <si>
    <t>048 1 12 01010 01 0000 120</t>
  </si>
  <si>
    <t>Плата за выбросы загрязняющих веществ в атмосферный воздух стационарными объектами</t>
  </si>
  <si>
    <t>112010001043766110000203001</t>
  </si>
  <si>
    <t>112010663000004766110000253001</t>
  </si>
  <si>
    <t>Плата за выбросы загрязняющих веществ в атмосферный воздух стационарными объектами (пени по соответствующему платежу)</t>
  </si>
  <si>
    <t>112010663000003766110000253001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</si>
  <si>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</si>
  <si>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048 1 12 01030 01 0000 120</t>
  </si>
  <si>
    <t>Плата за сбросы загрязняющих веществ в водные объекты</t>
  </si>
  <si>
    <t>112010623001766110000223001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</si>
  <si>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</si>
  <si>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048 1 12 01041 01 0000 120</t>
  </si>
  <si>
    <t>Плата за размещение отходов производства</t>
  </si>
  <si>
    <t>112010001042766110000203001</t>
  </si>
  <si>
    <t>112010663000002766110000253001</t>
  </si>
  <si>
    <t>Плата за размещение отходов производства (пени по соответствующему платежу)</t>
  </si>
  <si>
    <t>112010663000001766110000253001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</si>
  <si>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</si>
  <si>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000 1 13 00000 00 0000 000</t>
  </si>
  <si>
    <t>ДОХОДЫ ОТ ОКАЗАНИЯ ПЛАТНЫХ УСЛУГ И КОМПЕНСАЦИИ ЗАТРАТ ГОСУДАРСТВА</t>
  </si>
  <si>
    <t>КОМИТЕТ ПО СОЦИАЛЬНОЙ ПОЛИТИКЕ АДМИНИСТРАЦИИ МУНИЦИПАЛЬНОГО РАЙОНА "ДУЛЬДУРГИНСКИЙ РАЙОН"</t>
  </si>
  <si>
    <t>000 1 13 02000 00 0000 000</t>
  </si>
  <si>
    <t>00011302000000000000</t>
  </si>
  <si>
    <t>902 1 13 02995 05 0000 130</t>
  </si>
  <si>
    <t>Прочие доходы от компенсации затрат бюджетов муниципальных районов</t>
  </si>
  <si>
    <t>113050001037766110000203001</t>
  </si>
  <si>
    <t>926 1 13 02995 05 0000 130</t>
  </si>
  <si>
    <t>113050002001766110000203001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</si>
  <si>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</si>
  <si>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</si>
  <si>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</si>
  <si>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</si>
  <si>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917 1 14 02052 05 0000 410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</si>
  <si>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 в части реализации основных средств по указанному имуществу</t>
  </si>
  <si>
    <t>114050656000001766110000253001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</si>
  <si>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</si>
  <si>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000 1 14 06000 00 0000 000</t>
  </si>
  <si>
    <t>00011406000000000000</t>
  </si>
  <si>
    <t>917 1 14 06025 05 0000 430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</si>
  <si>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</si>
  <si>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114050601001766110000203001</t>
  </si>
  <si>
    <t>000 1 16 00000 00 0000 000</t>
  </si>
  <si>
    <t>ШТРАФЫ, САНКЦИИ, ВОЗМЕЩЕНИЕ УЩЕРБА</t>
  </si>
  <si>
    <t>000 1 16 01000 00 0000 000</t>
  </si>
  <si>
    <t>00011601000000000000</t>
  </si>
  <si>
    <t>ДЕПАРТАМЕНТ ПО ОБЕСПЕЧЕНИЮ ДЕЯТЕЛЬНОСТИ МИРОВЫХ СУДЕЙ ЗАБАЙКАЛЬСКОГО КРАЯ</t>
  </si>
  <si>
    <t>001 1 16 01053 01 0000 140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</si>
  <si>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</si>
  <si>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АДМИНИСТРАЦИЯ ГУБЕРНАТОРА ЗАБАЙКАЛЬСКОГО КРАЯ</t>
  </si>
  <si>
    <t>116010617001766110000213001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</si>
  <si>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</si>
  <si>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001 1 16 01203 01 0000 140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</si>
  <si>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</si>
  <si>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116010650000001766110000253001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</si>
  <si>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</si>
  <si>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032 1 16 01053 01 0000 140</t>
  </si>
  <si>
    <t>116010001009766110000203001</t>
  </si>
  <si>
    <t>116010601002766110000203001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</si>
  <si>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</si>
  <si>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116010601005766110000203001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</si>
  <si>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</si>
  <si>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032 1 16 01063 01 0000 140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</si>
  <si>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</si>
  <si>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116010601006766110000203001</t>
  </si>
  <si>
    <t>116010634000003766110000253001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</si>
  <si>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</si>
  <si>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116010001022766110000203001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</si>
  <si>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</si>
  <si>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116010001021766110000203001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</si>
  <si>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</si>
  <si>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116010001020766110000203001</t>
  </si>
  <si>
    <t>03211601063010101140</t>
  </si>
  <si>
    <t>032 1 16 01073 01 0000 140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</si>
  <si>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</si>
  <si>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116010001008766110000203001</t>
  </si>
  <si>
    <t>116010603005766110000203001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</si>
  <si>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</si>
  <si>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116010001019766110000203001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</si>
  <si>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</si>
  <si>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116010601004766110000203001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</si>
  <si>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</si>
  <si>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032 1 16 01083 01 0000 140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</si>
  <si>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</si>
  <si>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116010610005766110000213001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</si>
  <si>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</si>
  <si>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116010624001766110000223001</t>
  </si>
  <si>
    <t>032 1 16 01133 01 0000 140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</si>
  <si>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</si>
  <si>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116010001018766110000203001</t>
  </si>
  <si>
    <t>116010001028766110000203001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</si>
  <si>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</si>
  <si>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032 1 16 01143 01 0000 140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</si>
  <si>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</si>
  <si>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116010001017766110000203001</t>
  </si>
  <si>
    <t>032 1 16 01153 01 0000 140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</si>
  <si>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</si>
  <si>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116010610004766110000213001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</si>
  <si>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</si>
  <si>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116010001016766110000203001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</si>
  <si>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</si>
  <si>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116010001015766110000203001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</si>
  <si>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</si>
  <si>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116010001014766110000203001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</si>
  <si>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</si>
  <si>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032 1 16 01173 01 0000 140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</si>
  <si>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прав.</t>
  </si>
  <si>
    <t>116010610003766110000213001</t>
  </si>
  <si>
    <t>116010639000001110000001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</si>
  <si>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</si>
  <si>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116010601007766110000203001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</si>
  <si>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</si>
  <si>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032 1 16 01193 01 0000 140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</si>
  <si>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</si>
  <si>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116010001013766110000203001</t>
  </si>
  <si>
    <t>116010001026766110000203001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</si>
  <si>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</si>
  <si>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116010603003766110000203001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</si>
  <si>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</si>
  <si>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032 1 16 01203 01 0000 140</t>
  </si>
  <si>
    <t>116010001005766110000203001</t>
  </si>
  <si>
    <t>116010629000003766110000253001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</si>
  <si>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</si>
  <si>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116010652000001766110000253001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</si>
  <si>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</si>
  <si>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116010001024766110000203001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</si>
  <si>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</si>
  <si>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116010001023766110000203001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</si>
  <si>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</si>
  <si>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032 1 16 01333 01 0000 140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</si>
  <si>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</si>
  <si>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116010602001766110000203001</t>
  </si>
  <si>
    <t>000 1 16 10000 00 0000 000</t>
  </si>
  <si>
    <t>00011610000000000000</t>
  </si>
  <si>
    <t>046 1 16 10123 01 0000 140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</si>
  <si>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</si>
  <si>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МИНИСТЕРСТВО ПРИРОДНЫХ РЕСУРСОВ ЗАБАЙКАЛЬСКОГО КРАЯ</t>
  </si>
  <si>
    <t>116010609001766110000213001</t>
  </si>
  <si>
    <t>161 1 16 10123 01 0000 140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</si>
  <si>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</si>
  <si>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УПРАВЛЕНИЕ ФЕДЕРАЛЬНОЙ АНТИМОНОПОЛЬНОЙ СЛУЖБЫ ПО ЗАБАЙКАЛЬСКОМУ КРАЮ</t>
  </si>
  <si>
    <t>116010632001766110000233001</t>
  </si>
  <si>
    <t>182 1 16 10129 01 0000 140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</si>
  <si>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</si>
  <si>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116010655000001766110000253001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</si>
  <si>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 (иные штрафы)</t>
  </si>
  <si>
    <t>188 1 16 10123 01 0000 140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</si>
  <si>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</si>
  <si>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116010611001766110000213001</t>
  </si>
  <si>
    <t>116010007001766110000203001</t>
  </si>
  <si>
    <t>000 1 16 11000 00 0000 000</t>
  </si>
  <si>
    <t>00011611000000000000</t>
  </si>
  <si>
    <t>046 1 16 11050 01 0000 140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</si>
  <si>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</si>
  <si>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116010603001766110000203001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</si>
  <si>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</si>
  <si>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000 1 17 00000 00 0000 000</t>
  </si>
  <si>
    <t>ПРОЧИЕ НЕНАЛОГОВЫЕ ДОХОДЫ</t>
  </si>
  <si>
    <t>000 1 17 01000 00 0000 000</t>
  </si>
  <si>
    <t>00011701000000000000</t>
  </si>
  <si>
    <t>917 1 17 01050 05 0000 180</t>
  </si>
  <si>
    <t>Невыясненные поступления, зачисляемые в бюджеты муниципальных районов</t>
  </si>
  <si>
    <t>117050621002766110000223001</t>
  </si>
  <si>
    <t>000 1 17 05000 00 0000 000</t>
  </si>
  <si>
    <t>00011705000000000000</t>
  </si>
  <si>
    <t>917 1 17 05050 05 0000 180</t>
  </si>
  <si>
    <t>Прочие неналоговые доходы бюджетов муниципальных районов</t>
  </si>
  <si>
    <t>117050651000001766110000253001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</si>
  <si>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</si>
  <si>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</si>
  <si>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</si>
  <si>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</si>
  <si>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000 2 02 15000 00 0000 000</t>
  </si>
  <si>
    <t>00020215000000000000</t>
  </si>
  <si>
    <t>902 2 02 15001 05 0000 150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</si>
  <si>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</si>
  <si>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202050939010766110000203001</t>
  </si>
  <si>
    <t>Дотации бюджетам муниципальных районов на выравнивание бюджетной обеспеченности</t>
  </si>
  <si>
    <t>902 2 02 15002 05 0000 150</t>
  </si>
  <si>
    <t>Дотации бюджетам муниципальных районов на поддержку мер по обеспечению сбалансированности бюджетов</t>
  </si>
  <si>
    <t>202050921001766110000213001</t>
  </si>
  <si>
    <t>000 2 02 19000 00 0000 000</t>
  </si>
  <si>
    <t>00020219000000000000</t>
  </si>
  <si>
    <t>902 2 02 19999 05 0000 150</t>
  </si>
  <si>
    <t>Прочие дотации бюджетам муниципальных районов</t>
  </si>
  <si>
    <t>202050923002766110000223001</t>
  </si>
  <si>
    <t>000 2 02 25000 00 0000 000</t>
  </si>
  <si>
    <t>00020225000000000000</t>
  </si>
  <si>
    <t>902 2 02 25081 05 0000 150</t>
  </si>
  <si>
    <t>Субсидии бюджетам муниципальных районов на государственную поддержку организаций, входящих в систему спортивной подготовки</t>
  </si>
  <si>
    <t>202050933000001766110000253001</t>
  </si>
  <si>
    <t>902 2 02 25179 05 0000 150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</si>
  <si>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</si>
  <si>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202050924001766110000233001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</si>
  <si>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на 2023 год</t>
  </si>
  <si>
    <t>902 2 02 25304 05 0000 150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</si>
  <si>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</si>
  <si>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202050965001766110000203001</t>
  </si>
  <si>
    <t>902 2 02 25424 05 0000 150</t>
  </si>
  <si>
    <t>Субсидии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</si>
  <si>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202050931000002766110000253001</t>
  </si>
  <si>
    <t>902 2 02 25454 05 0000 150</t>
  </si>
  <si>
    <t>Субсидии бюджетам муниципальных районов на cоздание модельных муниципальных библиотек</t>
  </si>
  <si>
    <t>202050931000001766110000253001</t>
  </si>
  <si>
    <t>902 2 02 25497 05 0000 150</t>
  </si>
  <si>
    <t>Субсидии бюджетам муниципальных районов на реализацию мероприятий по обеспечению жильем молодых семей</t>
  </si>
  <si>
    <t>202050941004766110000203001</t>
  </si>
  <si>
    <t>902 2 02 25519 05 0000 150</t>
  </si>
  <si>
    <t>Субсидии бюджетам муниципальных районов на поддержку отрасли культуры</t>
  </si>
  <si>
    <t>202050939005766110000203001</t>
  </si>
  <si>
    <t>Субсидия бюджетам муниципальных районов на поддержку отрасли культуры</t>
  </si>
  <si>
    <t>000 2 02 29000 00 0000 000</t>
  </si>
  <si>
    <t>00020229000000000000</t>
  </si>
  <si>
    <t>902 2 02 29999 05 0000 150</t>
  </si>
  <si>
    <t>Прочие субсидии бюджетам муниципальных районов</t>
  </si>
  <si>
    <t>202050941002766110000203001</t>
  </si>
  <si>
    <t>000 2 02 30000 00 0000 000</t>
  </si>
  <si>
    <t>00020230000000000000</t>
  </si>
  <si>
    <t>902 2 02 30024 05 0000 150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</si>
  <si>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</si>
  <si>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202050941003766110000203001</t>
  </si>
  <si>
    <t>902 2 02 30027 05 0000 150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</si>
  <si>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</si>
  <si>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202050941001766110000203001</t>
  </si>
  <si>
    <t>000 2 02 35000 00 0000 000</t>
  </si>
  <si>
    <t>00020235000000000000</t>
  </si>
  <si>
    <t>902 2 02 35120 05 0000 150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</si>
  <si>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</si>
  <si>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202050969001766110000213001</t>
  </si>
  <si>
    <t>000 2 02 40000 00 0000 000</t>
  </si>
  <si>
    <t>00020240000000000000</t>
  </si>
  <si>
    <t>902 2 02 40014 05 0000 150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</si>
  <si>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</si>
  <si>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202050939002766110000203001</t>
  </si>
  <si>
    <t>000 2 02 45000 00 0000 000</t>
  </si>
  <si>
    <t>00020245000000000000</t>
  </si>
  <si>
    <t>902 2 02 45050 05 0000 150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</si>
  <si>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и профессиональных образовательных организаций</t>
  </si>
  <si>
    <t>202050932000001766110000253001</t>
  </si>
  <si>
    <t>902 2 02 45303 05 0000 150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</si>
  <si>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</si>
  <si>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202050956002766110000203001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</si>
  <si>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</si>
  <si>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000 2 02 49000 00 0000 000</t>
  </si>
  <si>
    <t>00020249000000000000</t>
  </si>
  <si>
    <t>902 2 02 49999 05 0000 150</t>
  </si>
  <si>
    <t>Прочие межбюджетные трансферты, передаваемые бюджетам муниципальных районов</t>
  </si>
  <si>
    <t>202050956001766110000203001</t>
  </si>
  <si>
    <t>000 2 18 00000 00 0000 000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</si>
  <si>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</si>
  <si>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000 2 18 05000 00 0000 000</t>
  </si>
  <si>
    <t>00021805000000000000</t>
  </si>
  <si>
    <t>902 2 18 05020 05 0000 150</t>
  </si>
  <si>
    <t>Доходы бюджетов муниципального района от возврата автономными учреждениями остатков субсидий прошлых лет</t>
  </si>
  <si>
    <t>218050641001766110000243001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</si>
  <si>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</si>
  <si>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</si>
  <si>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000 2 19 25000 00 0000 000</t>
  </si>
  <si>
    <t>00021925000000000000</t>
  </si>
  <si>
    <t>902 2 19 25304 05 0000 150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</si>
  <si>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</si>
  <si>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219050612002766110000213001</t>
  </si>
  <si>
    <t>000 2 19 60000 00 0000 000</t>
  </si>
  <si>
    <t>00021960000000000000</t>
  </si>
  <si>
    <t>902 2 19 60010 05 0000 150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</si>
  <si>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</si>
  <si>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219050001036766110000203001</t>
  </si>
  <si>
    <t>Итого</t>
  </si>
  <si>
    <t>Руководитель</t>
  </si>
  <si>
    <t>(уполномоченное лицо)</t>
  </si>
  <si>
    <t>(должность)</t>
  </si>
  <si>
    <t>(подпись)</t>
  </si>
  <si>
    <t>(расшифровка подписи)</t>
  </si>
  <si>
    <t xml:space="preserve">"______"    ____________________________    20____   </t>
  </si>
  <si>
    <t>000 1 06 00000 00 0000 000</t>
  </si>
  <si>
    <t>НАЛОГИ НА ИМУЩЕСТВО</t>
  </si>
  <si>
    <t>106100603003766114240213001</t>
  </si>
  <si>
    <t>106100611000003766114280253001</t>
  </si>
  <si>
    <t>106100606001766114120243001</t>
  </si>
  <si>
    <t>106100611000002766114280253001</t>
  </si>
  <si>
    <t>106100603001766114240213001</t>
  </si>
  <si>
    <t>Туристтический налог</t>
  </si>
  <si>
    <t>182 1 03 03000 01 0000 110</t>
  </si>
  <si>
    <t>Туристический налог</t>
  </si>
  <si>
    <t>182 1 06 01020 14 0000 110</t>
  </si>
  <si>
    <t>Налог на имущество физических лиц, взимаемый по ставкам, применяемым к объектам налогообложения в границах муниципальных округов</t>
  </si>
  <si>
    <t xml:space="preserve">  Земельный налог</t>
  </si>
  <si>
    <t>Земельный налог с организаций, обладающих земельным участком, расположенным в границах муниципальных округов</t>
  </si>
  <si>
    <t>000 1 06 06032 14 0000 110</t>
  </si>
  <si>
    <t>000 1 06 06042 14 0000 110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</si>
  <si>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</si>
  <si>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000 1 06 06000 00 0000 110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</si>
  <si>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</si>
  <si>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000 1 11 09044 14 0000 120</t>
  </si>
  <si>
    <t>000 1 11 05024 14 0000 120</t>
  </si>
  <si>
    <t>000 1 11 05034 14 0000 120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</si>
  <si>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</si>
  <si>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</si>
  <si>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000 2 02 15001 14 0000 150 </t>
  </si>
  <si>
    <t>Дотации бюджетам муниципальных округов на выравнивание бюджетной обеспеченности</t>
  </si>
  <si>
    <t>000 2 02 19999 14 0000 150</t>
  </si>
  <si>
    <t>Прочие дотации бюджетам муниципальных округов</t>
  </si>
  <si>
    <t>Прочие субсидии бюджетам муниципальных округов</t>
  </si>
  <si>
    <t>000 202 29999 14 0000 150</t>
  </si>
  <si>
    <t>000 2 02 30024 14 0000 150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</si>
  <si>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</si>
  <si>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000 2 02 30027 14 0000 150</t>
  </si>
  <si>
    <t xml:space="preserve">Субвенции бюджетам муниципальных округов на реализацию государственного полномочия по организации и осуществлению деятельности по опеке и попечительству над несовершеннолетними
</t>
  </si>
  <si>
    <t>000 2 02 35120 14 0000 150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</si>
  <si>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</si>
  <si>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</si>
  <si>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</si>
  <si>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000 2 02 45303 14 0000 150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</si>
  <si>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</si>
  <si>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000 2 02 49999 14 0000 150</t>
  </si>
  <si>
    <t>Прочие межбюджетные трансферты, передаваемые бюджетам муниципальных округов</t>
  </si>
  <si>
    <t>902 2 02 16549 05 0000 150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</si>
  <si>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</si>
  <si>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Субсидии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</si>
  <si>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9 02 2 02 25505 05 0000 150</t>
  </si>
  <si>
    <t>917 1 13 01994 14 0000 130</t>
  </si>
  <si>
    <t>Прочие доходы от оказания платных услуг (работ) получателя-ми средств бюджетов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</si>
</sst>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 Cyr"/>
      <charset val="204"/>
    </font>
    <font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65">
    <xf numFmtId="0" fontId="0" fillId="0" borderId="0"/>
    <xf numFmtId="0" fontId="1" fillId="0" borderId="1">
      <alignment horizontal="center" vertical="center" wrapText="1"/>
    </xf>
    <xf numFmtId="0" fontId="2" fillId="0" borderId="1"/>
    <xf numFmtId="0" fontId="3" fillId="0" borderId="1">
      <alignment horizontal="center"/>
    </xf>
    <xf numFmtId="0" fontId="3" fillId="0" borderId="2">
      <alignment horizontal="center" vertical="center" wrapText="1"/>
    </xf>
    <xf numFmtId="0" fontId="3" fillId="0" borderId="1">
      <alignment horizontal="right"/>
    </xf>
    <xf numFmtId="0" fontId="3" fillId="0" borderId="3">
      <alignment horizontal="center"/>
    </xf>
    <xf numFmtId="0" fontId="3" fillId="0" borderId="1">
      <alignment horizontal="right" wrapText="1"/>
    </xf>
    <xf numFmtId="14" fontId="3" fillId="0" borderId="4">
      <alignment horizontal="center"/>
    </xf>
    <xf numFmtId="0" fontId="3" fillId="0" borderId="1">
      <alignment horizontal="center" vertical="center" wrapText="1"/>
    </xf>
    <xf numFmtId="49" fontId="3" fillId="0" borderId="1">
      <alignment horizontal="left" wrapText="1"/>
    </xf>
    <xf numFmtId="0" fontId="3" fillId="0" borderId="5">
      <alignment horizontal="left" vertical="center" wrapText="1"/>
    </xf>
    <xf numFmtId="0" fontId="3" fillId="0" borderId="4">
      <alignment horizontal="center" wrapText="1"/>
    </xf>
    <xf numFmtId="0" fontId="3" fillId="0" borderId="6">
      <alignment horizontal="left" vertical="center" wrapText="1"/>
    </xf>
    <xf numFmtId="49" fontId="3" fillId="2" borderId="1">
      <alignment horizontal="left"/>
    </xf>
    <xf numFmtId="0" fontId="3" fillId="2" borderId="1">
      <alignment wrapText="1"/>
    </xf>
    <xf numFmtId="49" fontId="3" fillId="2" borderId="1">
      <alignment horizontal="left" wrapText="1"/>
    </xf>
    <xf numFmtId="0" fontId="3" fillId="2" borderId="7">
      <alignment horizontal="center"/>
    </xf>
    <xf numFmtId="0" fontId="3" fillId="0" borderId="7">
      <alignment vertical="center" wrapText="1"/>
    </xf>
    <xf numFmtId="49" fontId="3" fillId="0" borderId="7"/>
    <xf numFmtId="0" fontId="3" fillId="0" borderId="7">
      <alignment horizontal="right" wrapText="1"/>
    </xf>
    <xf numFmtId="49" fontId="3" fillId="0" borderId="8">
      <alignment horizontal="center"/>
    </xf>
    <xf numFmtId="0" fontId="3" fillId="0" borderId="1"/>
    <xf numFmtId="0" fontId="3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4" fillId="0" borderId="1">
      <alignment horizontal="center" vertical="center"/>
    </xf>
    <xf numFmtId="0" fontId="4" fillId="0" borderId="9">
      <alignment horizontal="center" vertical="center" wrapText="1"/>
    </xf>
    <xf numFmtId="0" fontId="3" fillId="0" borderId="9">
      <alignment horizontal="center" vertical="center" wrapText="1"/>
    </xf>
    <xf numFmtId="1" fontId="3" fillId="0" borderId="12">
      <alignment horizontal="center" vertical="center" shrinkToFit="1"/>
    </xf>
    <xf numFmtId="49" fontId="3" fillId="0" borderId="12">
      <alignment horizontal="left" vertical="center" wrapText="1"/>
    </xf>
    <xf numFmtId="1" fontId="4" fillId="0" borderId="12">
      <alignment horizontal="center" vertical="center" shrinkToFit="1"/>
    </xf>
    <xf numFmtId="49" fontId="4" fillId="0" borderId="12">
      <alignment vertical="center" wrapText="1"/>
    </xf>
    <xf numFmtId="4" fontId="4" fillId="0" borderId="12">
      <alignment horizontal="right" vertical="center" shrinkToFit="1"/>
    </xf>
    <xf numFmtId="0" fontId="5" fillId="0" borderId="1"/>
    <xf numFmtId="1" fontId="3" fillId="0" borderId="2">
      <alignment horizontal="center" vertical="center" shrinkToFit="1"/>
    </xf>
    <xf numFmtId="49" fontId="3" fillId="0" borderId="2">
      <alignment horizontal="left" vertical="center" wrapText="1"/>
    </xf>
    <xf numFmtId="49" fontId="3" fillId="0" borderId="2">
      <alignment vertical="center" wrapText="1"/>
    </xf>
    <xf numFmtId="4" fontId="3" fillId="0" borderId="2">
      <alignment horizontal="right" vertical="center" shrinkToFit="1"/>
    </xf>
    <xf numFmtId="0" fontId="3" fillId="0" borderId="7">
      <alignment horizontal="right"/>
    </xf>
    <xf numFmtId="0" fontId="4" fillId="0" borderId="7">
      <alignment horizontal="right"/>
    </xf>
    <xf numFmtId="0" fontId="4" fillId="0" borderId="9">
      <alignment horizontal="right" vertical="center"/>
    </xf>
    <xf numFmtId="4" fontId="4" fillId="0" borderId="9">
      <alignment horizontal="right" vertical="center" shrinkToFit="1"/>
    </xf>
    <xf numFmtId="0" fontId="3" fillId="0" borderId="1">
      <alignment horizontal="left"/>
    </xf>
    <xf numFmtId="49" fontId="3" fillId="0" borderId="5">
      <alignment horizontal="center" vertical="center" wrapText="1"/>
    </xf>
    <xf numFmtId="164" fontId="3" fillId="0" borderId="5">
      <alignment horizontal="center" vertical="center" wrapText="1"/>
    </xf>
    <xf numFmtId="49" fontId="3" fillId="0" borderId="1"/>
    <xf numFmtId="0" fontId="3" fillId="0" borderId="1">
      <alignment horizontal="left" vertical="top"/>
    </xf>
    <xf numFmtId="49" fontId="3" fillId="0" borderId="1">
      <alignment horizontal="center" vertical="center"/>
    </xf>
    <xf numFmtId="0" fontId="3" fillId="0" borderId="7">
      <alignment horizontal="center" vertical="center" wrapText="1"/>
    </xf>
    <xf numFmtId="49" fontId="3" fillId="0" borderId="7">
      <alignment horizontal="center" vertical="center" wrapText="1"/>
    </xf>
    <xf numFmtId="49" fontId="3" fillId="0" borderId="1">
      <alignment horizontal="center"/>
    </xf>
    <xf numFmtId="164" fontId="3" fillId="0" borderId="1">
      <alignment horizontal="center" vertical="center" wrapText="1"/>
    </xf>
    <xf numFmtId="49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  <xf numFmtId="49" fontId="3" fillId="0" borderId="5">
      <alignment horizontal="center" vertical="center"/>
    </xf>
    <xf numFmtId="49" fontId="3" fillId="0" borderId="12">
      <alignment vertical="center" wrapText="1"/>
    </xf>
    <xf numFmtId="4" fontId="3" fillId="0" borderId="12">
      <alignment horizontal="right" vertical="center" shrinkToFit="1"/>
    </xf>
    <xf numFmtId="0" fontId="3" fillId="0" borderId="4">
      <alignment horizontal="center"/>
    </xf>
  </cellStyleXfs>
  <cellXfs count="138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3" fillId="0" borderId="1" xfId="3" applyNumberFormat="1" applyProtection="1">
      <alignment horizontal="center"/>
    </xf>
    <xf numFmtId="0" fontId="3" fillId="0" borderId="2" xfId="4" applyNumberFormat="1" applyProtection="1">
      <alignment horizontal="center" vertical="center" wrapText="1"/>
    </xf>
    <xf numFmtId="0" fontId="3" fillId="0" borderId="1" xfId="5" applyNumberFormat="1" applyProtection="1">
      <alignment horizontal="right"/>
    </xf>
    <xf numFmtId="0" fontId="3" fillId="0" borderId="3" xfId="6" applyNumberFormat="1" applyProtection="1">
      <alignment horizontal="center"/>
    </xf>
    <xf numFmtId="0" fontId="3" fillId="0" borderId="1" xfId="7" applyNumberFormat="1" applyProtection="1">
      <alignment horizontal="right" wrapText="1"/>
    </xf>
    <xf numFmtId="14" fontId="3" fillId="0" borderId="4" xfId="8" applyNumberFormat="1" applyProtection="1">
      <alignment horizontal="center"/>
    </xf>
    <xf numFmtId="0" fontId="3" fillId="0" borderId="1" xfId="9" applyNumberFormat="1" applyProtection="1">
      <alignment horizontal="center" vertical="center" wrapText="1"/>
    </xf>
    <xf numFmtId="0" fontId="3" fillId="0" borderId="4" xfId="12" applyNumberFormat="1" applyProtection="1">
      <alignment horizontal="center" wrapText="1"/>
    </xf>
    <xf numFmtId="0" fontId="3" fillId="2" borderId="1" xfId="15" applyNumberFormat="1" applyProtection="1">
      <alignment wrapText="1"/>
    </xf>
    <xf numFmtId="49" fontId="3" fillId="2" borderId="1" xfId="16" applyNumberFormat="1" applyProtection="1">
      <alignment horizontal="left" wrapText="1"/>
    </xf>
    <xf numFmtId="0" fontId="3" fillId="0" borderId="7" xfId="18" applyNumberFormat="1" applyProtection="1">
      <alignment vertical="center" wrapText="1"/>
    </xf>
    <xf numFmtId="49" fontId="3" fillId="0" borderId="7" xfId="19" applyNumberFormat="1" applyProtection="1"/>
    <xf numFmtId="0" fontId="3" fillId="0" borderId="7" xfId="20" applyNumberFormat="1" applyProtection="1">
      <alignment horizontal="right" wrapText="1"/>
    </xf>
    <xf numFmtId="49" fontId="3" fillId="0" borderId="8" xfId="21" applyNumberFormat="1" applyProtection="1">
      <alignment horizontal="center"/>
    </xf>
    <xf numFmtId="0" fontId="3" fillId="0" borderId="1" xfId="22" applyNumberFormat="1" applyProtection="1"/>
    <xf numFmtId="0" fontId="3" fillId="0" borderId="1" xfId="23" applyNumberFormat="1" applyProtection="1">
      <alignment vertical="center"/>
    </xf>
    <xf numFmtId="49" fontId="4" fillId="0" borderId="1" xfId="24" applyNumberFormat="1" applyProtection="1">
      <alignment vertical="center"/>
    </xf>
    <xf numFmtId="49" fontId="4" fillId="0" borderId="1" xfId="25" applyNumberFormat="1" applyProtection="1">
      <alignment horizontal="center" vertical="center"/>
    </xf>
    <xf numFmtId="0" fontId="4" fillId="0" borderId="1" xfId="26" applyNumberFormat="1" applyProtection="1">
      <alignment horizontal="center" vertical="center"/>
    </xf>
    <xf numFmtId="0" fontId="4" fillId="0" borderId="9" xfId="27" applyNumberFormat="1" applyProtection="1">
      <alignment horizontal="center" vertical="center" wrapText="1"/>
    </xf>
    <xf numFmtId="0" fontId="3" fillId="0" borderId="9" xfId="28" applyNumberFormat="1" applyProtection="1">
      <alignment horizontal="center" vertical="center" wrapText="1"/>
    </xf>
    <xf numFmtId="1" fontId="3" fillId="0" borderId="12" xfId="29" applyNumberFormat="1" applyProtection="1">
      <alignment horizontal="center" vertical="center" shrinkToFit="1"/>
    </xf>
    <xf numFmtId="49" fontId="4" fillId="0" borderId="12" xfId="32" applyNumberFormat="1" applyProtection="1">
      <alignment vertical="center" wrapText="1"/>
    </xf>
    <xf numFmtId="4" fontId="4" fillId="0" borderId="12" xfId="33" applyNumberFormat="1" applyProtection="1">
      <alignment horizontal="right" vertical="center" shrinkToFit="1"/>
    </xf>
    <xf numFmtId="0" fontId="5" fillId="0" borderId="1" xfId="34" applyNumberFormat="1" applyProtection="1"/>
    <xf numFmtId="1" fontId="3" fillId="0" borderId="2" xfId="35" applyNumberFormat="1" applyProtection="1">
      <alignment horizontal="center" vertical="center" shrinkToFit="1"/>
    </xf>
    <xf numFmtId="49" fontId="3" fillId="0" borderId="2" xfId="37">
      <alignment vertical="center" wrapText="1"/>
    </xf>
    <xf numFmtId="4" fontId="3" fillId="0" borderId="2" xfId="38">
      <alignment horizontal="right" vertical="center" shrinkToFit="1"/>
    </xf>
    <xf numFmtId="0" fontId="3" fillId="0" borderId="7" xfId="39" applyNumberFormat="1" applyProtection="1">
      <alignment horizontal="right"/>
    </xf>
    <xf numFmtId="0" fontId="4" fillId="0" borderId="7" xfId="40" applyNumberFormat="1" applyProtection="1">
      <alignment horizontal="right"/>
    </xf>
    <xf numFmtId="0" fontId="4" fillId="0" borderId="9" xfId="41" applyNumberFormat="1" applyProtection="1">
      <alignment horizontal="right" vertical="center"/>
    </xf>
    <xf numFmtId="4" fontId="4" fillId="0" borderId="9" xfId="42" applyNumberFormat="1" applyProtection="1">
      <alignment horizontal="right" vertical="center" shrinkToFit="1"/>
    </xf>
    <xf numFmtId="0" fontId="3" fillId="0" borderId="1" xfId="43" applyNumberFormat="1" applyProtection="1">
      <alignment horizontal="left"/>
    </xf>
    <xf numFmtId="49" fontId="3" fillId="0" borderId="5" xfId="44" applyNumberFormat="1" applyProtection="1">
      <alignment horizontal="center" vertical="center" wrapText="1"/>
    </xf>
    <xf numFmtId="49" fontId="3" fillId="0" borderId="1" xfId="46" applyNumberFormat="1" applyProtection="1"/>
    <xf numFmtId="0" fontId="3" fillId="0" borderId="1" xfId="47" applyNumberFormat="1" applyProtection="1">
      <alignment horizontal="left" vertical="top"/>
    </xf>
    <xf numFmtId="49" fontId="3" fillId="0" borderId="7" xfId="50" applyNumberFormat="1" applyProtection="1">
      <alignment horizontal="center" vertical="center" wrapText="1"/>
    </xf>
    <xf numFmtId="49" fontId="3" fillId="0" borderId="1" xfId="51" applyNumberFormat="1" applyProtection="1">
      <alignment horizontal="center"/>
    </xf>
    <xf numFmtId="164" fontId="3" fillId="0" borderId="1" xfId="52" applyNumberFormat="1" applyProtection="1">
      <alignment horizontal="center" vertical="center" wrapText="1"/>
    </xf>
    <xf numFmtId="49" fontId="3" fillId="0" borderId="12" xfId="37" applyNumberFormat="1" applyBorder="1" applyProtection="1">
      <alignment vertical="center" wrapText="1"/>
    </xf>
    <xf numFmtId="4" fontId="3" fillId="0" borderId="12" xfId="38" applyNumberFormat="1" applyBorder="1" applyProtection="1">
      <alignment horizontal="right" vertical="center" shrinkToFit="1"/>
    </xf>
    <xf numFmtId="0" fontId="9" fillId="0" borderId="1" xfId="43" applyNumberFormat="1" applyFont="1" applyAlignment="1" applyProtection="1">
      <alignment vertical="top" wrapText="1"/>
    </xf>
    <xf numFmtId="49" fontId="9" fillId="0" borderId="12" xfId="37" applyNumberFormat="1" applyFont="1" applyBorder="1" applyAlignment="1" applyProtection="1">
      <alignment horizontal="center" vertical="top" wrapText="1"/>
    </xf>
    <xf numFmtId="0" fontId="10" fillId="0" borderId="22" xfId="0" applyFont="1" applyBorder="1" applyAlignment="1">
      <alignment vertical="top" wrapText="1"/>
    </xf>
    <xf numFmtId="0" fontId="10" fillId="0" borderId="22" xfId="0" applyFont="1" applyFill="1" applyBorder="1" applyAlignment="1">
      <alignment horizontal="justify" vertical="top" wrapText="1"/>
    </xf>
    <xf numFmtId="0" fontId="11" fillId="0" borderId="20" xfId="43" applyNumberFormat="1" applyFont="1" applyBorder="1" applyAlignment="1" applyProtection="1">
      <alignment horizontal="left" vertical="top" wrapText="1"/>
    </xf>
    <xf numFmtId="0" fontId="0" fillId="0" borderId="22" xfId="0" applyFont="1" applyFill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11" fillId="0" borderId="1" xfId="43" applyNumberFormat="1" applyFont="1" applyBorder="1" applyAlignment="1" applyProtection="1">
      <alignment horizontal="left" vertical="top" wrapText="1"/>
    </xf>
    <xf numFmtId="49" fontId="3" fillId="0" borderId="2" xfId="37">
      <alignment vertical="center" wrapText="1"/>
    </xf>
    <xf numFmtId="4" fontId="3" fillId="0" borderId="2" xfId="38">
      <alignment horizontal="right" vertical="center" shrinkToFit="1"/>
    </xf>
    <xf numFmtId="49" fontId="3" fillId="0" borderId="24" xfId="37" applyBorder="1">
      <alignment vertical="center" wrapText="1"/>
    </xf>
    <xf numFmtId="4" fontId="3" fillId="0" borderId="24" xfId="38" applyBorder="1">
      <alignment horizontal="right" vertical="center" shrinkToFit="1"/>
    </xf>
    <xf numFmtId="49" fontId="3" fillId="0" borderId="2" xfId="36" applyNumberFormat="1" applyProtection="1">
      <alignment horizontal="left" vertical="center" wrapText="1"/>
    </xf>
    <xf numFmtId="49" fontId="3" fillId="0" borderId="2" xfId="36">
      <alignment horizontal="left" vertical="center" wrapText="1"/>
    </xf>
    <xf numFmtId="1" fontId="3" fillId="0" borderId="2" xfId="35" applyNumberFormat="1" applyProtection="1">
      <alignment horizontal="center" vertical="center" shrinkToFit="1"/>
    </xf>
    <xf numFmtId="1" fontId="3" fillId="0" borderId="2" xfId="35">
      <alignment horizontal="center" vertical="center" shrinkToFit="1"/>
    </xf>
    <xf numFmtId="49" fontId="3" fillId="0" borderId="2" xfId="37" applyNumberFormat="1" applyProtection="1">
      <alignment vertical="center" wrapText="1"/>
    </xf>
    <xf numFmtId="49" fontId="3" fillId="0" borderId="2" xfId="37">
      <alignment vertical="center" wrapText="1"/>
    </xf>
    <xf numFmtId="49" fontId="3" fillId="0" borderId="12" xfId="30" applyNumberFormat="1" applyProtection="1">
      <alignment horizontal="left" vertical="center" wrapText="1"/>
    </xf>
    <xf numFmtId="49" fontId="3" fillId="0" borderId="12" xfId="30">
      <alignment horizontal="left" vertical="center" wrapText="1"/>
    </xf>
    <xf numFmtId="4" fontId="3" fillId="0" borderId="2" xfId="38" applyNumberFormat="1" applyProtection="1">
      <alignment horizontal="right" vertical="center" shrinkToFit="1"/>
    </xf>
    <xf numFmtId="4" fontId="3" fillId="0" borderId="2" xfId="38">
      <alignment horizontal="right" vertical="center" shrinkToFit="1"/>
    </xf>
    <xf numFmtId="1" fontId="3" fillId="0" borderId="20" xfId="35" applyBorder="1" applyAlignment="1">
      <alignment horizontal="center" vertical="center" shrinkToFit="1"/>
    </xf>
    <xf numFmtId="1" fontId="3" fillId="0" borderId="1" xfId="35" applyBorder="1" applyAlignment="1">
      <alignment horizontal="center" vertical="center" shrinkToFit="1"/>
    </xf>
    <xf numFmtId="1" fontId="3" fillId="0" borderId="21" xfId="35" applyBorder="1" applyAlignment="1">
      <alignment horizontal="center" vertical="center" shrinkToFit="1"/>
    </xf>
    <xf numFmtId="49" fontId="3" fillId="0" borderId="13" xfId="30" applyNumberFormat="1" applyBorder="1" applyAlignment="1" applyProtection="1">
      <alignment horizontal="center" vertical="center" wrapText="1"/>
    </xf>
    <xf numFmtId="49" fontId="3" fillId="0" borderId="14" xfId="30" applyNumberFormat="1" applyBorder="1" applyAlignment="1" applyProtection="1">
      <alignment horizontal="center" vertical="center" wrapText="1"/>
    </xf>
    <xf numFmtId="49" fontId="3" fillId="0" borderId="13" xfId="30" applyNumberFormat="1" applyBorder="1" applyAlignment="1" applyProtection="1">
      <alignment horizontal="left" vertical="center" wrapText="1"/>
    </xf>
    <xf numFmtId="49" fontId="3" fillId="0" borderId="14" xfId="30" applyNumberFormat="1" applyBorder="1" applyAlignment="1" applyProtection="1">
      <alignment horizontal="left" vertical="center" wrapText="1"/>
    </xf>
    <xf numFmtId="1" fontId="3" fillId="0" borderId="13" xfId="35" applyBorder="1" applyAlignment="1">
      <alignment horizontal="center" vertical="center" shrinkToFit="1"/>
    </xf>
    <xf numFmtId="1" fontId="3" fillId="0" borderId="6" xfId="35" applyBorder="1" applyAlignment="1">
      <alignment horizontal="center" vertical="center" shrinkToFit="1"/>
    </xf>
    <xf numFmtId="1" fontId="3" fillId="0" borderId="14" xfId="35" applyBorder="1" applyAlignment="1">
      <alignment horizontal="center" vertical="center" shrinkToFit="1"/>
    </xf>
    <xf numFmtId="1" fontId="4" fillId="0" borderId="12" xfId="31" applyNumberFormat="1" applyProtection="1">
      <alignment horizontal="center" vertical="center" shrinkToFit="1"/>
    </xf>
    <xf numFmtId="1" fontId="4" fillId="0" borderId="12" xfId="31">
      <alignment horizontal="center" vertical="center" shrinkToFit="1"/>
    </xf>
    <xf numFmtId="49" fontId="3" fillId="0" borderId="5" xfId="44" applyNumberFormat="1" applyProtection="1">
      <alignment horizontal="center" vertical="center" wrapText="1"/>
    </xf>
    <xf numFmtId="49" fontId="3" fillId="0" borderId="5" xfId="44">
      <alignment horizontal="center" vertical="center" wrapText="1"/>
    </xf>
    <xf numFmtId="164" fontId="3" fillId="0" borderId="5" xfId="45" applyNumberFormat="1" applyProtection="1">
      <alignment horizontal="center" vertical="center" wrapText="1"/>
    </xf>
    <xf numFmtId="164" fontId="3" fillId="0" borderId="5" xfId="45">
      <alignment horizontal="center" vertical="center" wrapText="1"/>
    </xf>
    <xf numFmtId="49" fontId="3" fillId="0" borderId="1" xfId="48" applyNumberFormat="1" applyProtection="1">
      <alignment horizontal="center" vertical="center"/>
    </xf>
    <xf numFmtId="49" fontId="3" fillId="0" borderId="1" xfId="48">
      <alignment horizontal="center" vertical="center"/>
    </xf>
    <xf numFmtId="0" fontId="3" fillId="0" borderId="7" xfId="49" applyNumberFormat="1" applyProtection="1">
      <alignment horizontal="center" vertical="center" wrapText="1"/>
    </xf>
    <xf numFmtId="0" fontId="3" fillId="0" borderId="7" xfId="49">
      <alignment horizontal="center" vertical="center" wrapText="1"/>
    </xf>
    <xf numFmtId="49" fontId="3" fillId="0" borderId="7" xfId="50" applyNumberFormat="1" applyProtection="1">
      <alignment horizontal="center" vertical="center" wrapText="1"/>
    </xf>
    <xf numFmtId="49" fontId="3" fillId="0" borderId="7" xfId="50">
      <alignment horizontal="center" vertical="center" wrapText="1"/>
    </xf>
    <xf numFmtId="49" fontId="3" fillId="0" borderId="1" xfId="53" applyNumberFormat="1" applyProtection="1">
      <alignment horizontal="center" vertical="center" wrapText="1"/>
    </xf>
    <xf numFmtId="49" fontId="3" fillId="0" borderId="1" xfId="53">
      <alignment horizontal="center" vertical="center" wrapText="1"/>
    </xf>
    <xf numFmtId="1" fontId="3" fillId="0" borderId="15" xfId="35" applyBorder="1" applyAlignment="1">
      <alignment horizontal="center" vertical="center" shrinkToFit="1"/>
    </xf>
    <xf numFmtId="1" fontId="3" fillId="0" borderId="7" xfId="35" applyBorder="1" applyAlignment="1">
      <alignment horizontal="center" vertical="center" shrinkToFit="1"/>
    </xf>
    <xf numFmtId="1" fontId="3" fillId="0" borderId="16" xfId="35" applyBorder="1" applyAlignment="1">
      <alignment horizontal="center" vertical="center" shrinkToFit="1"/>
    </xf>
    <xf numFmtId="1" fontId="3" fillId="0" borderId="15" xfId="35" applyNumberFormat="1" applyBorder="1" applyProtection="1">
      <alignment horizontal="center" vertical="center" shrinkToFit="1"/>
    </xf>
    <xf numFmtId="1" fontId="3" fillId="0" borderId="7" xfId="35" applyNumberFormat="1" applyBorder="1" applyProtection="1">
      <alignment horizontal="center" vertical="center" shrinkToFit="1"/>
    </xf>
    <xf numFmtId="1" fontId="3" fillId="0" borderId="16" xfId="35" applyNumberFormat="1" applyBorder="1" applyProtection="1">
      <alignment horizontal="center" vertical="center" shrinkToFit="1"/>
    </xf>
    <xf numFmtId="1" fontId="3" fillId="0" borderId="17" xfId="35" applyNumberFormat="1" applyBorder="1" applyProtection="1">
      <alignment horizontal="center" vertical="center" shrinkToFit="1"/>
    </xf>
    <xf numFmtId="1" fontId="3" fillId="0" borderId="5" xfId="35" applyNumberFormat="1" applyBorder="1" applyProtection="1">
      <alignment horizontal="center" vertical="center" shrinkToFit="1"/>
    </xf>
    <xf numFmtId="1" fontId="3" fillId="0" borderId="18" xfId="35" applyNumberFormat="1" applyBorder="1" applyProtection="1">
      <alignment horizontal="center" vertical="center" shrinkToFit="1"/>
    </xf>
    <xf numFmtId="49" fontId="3" fillId="0" borderId="15" xfId="36" applyNumberFormat="1" applyBorder="1" applyProtection="1">
      <alignment horizontal="left" vertical="center" wrapText="1"/>
    </xf>
    <xf numFmtId="49" fontId="3" fillId="0" borderId="16" xfId="36" applyNumberFormat="1" applyBorder="1" applyProtection="1">
      <alignment horizontal="left" vertical="center" wrapText="1"/>
    </xf>
    <xf numFmtId="49" fontId="3" fillId="0" borderId="10" xfId="37" applyNumberFormat="1" applyBorder="1" applyProtection="1">
      <alignment vertical="center" wrapText="1"/>
    </xf>
    <xf numFmtId="49" fontId="3" fillId="0" borderId="12" xfId="37" applyNumberFormat="1" applyBorder="1" applyProtection="1">
      <alignment vertical="center" wrapText="1"/>
    </xf>
    <xf numFmtId="49" fontId="3" fillId="0" borderId="17" xfId="30" applyNumberFormat="1" applyBorder="1" applyProtection="1">
      <alignment horizontal="left" vertical="center" wrapText="1"/>
    </xf>
    <xf numFmtId="49" fontId="3" fillId="0" borderId="18" xfId="30" applyNumberFormat="1" applyBorder="1" applyProtection="1">
      <alignment horizontal="left" vertical="center" wrapText="1"/>
    </xf>
    <xf numFmtId="0" fontId="1" fillId="0" borderId="1" xfId="1" applyNumberFormat="1" applyProtection="1">
      <alignment horizontal="center" vertical="center" wrapText="1"/>
    </xf>
    <xf numFmtId="0" fontId="1" fillId="0" borderId="1" xfId="1">
      <alignment horizontal="center" vertical="center" wrapText="1"/>
    </xf>
    <xf numFmtId="0" fontId="3" fillId="0" borderId="1" xfId="3" applyNumberFormat="1" applyProtection="1">
      <alignment horizontal="center"/>
    </xf>
    <xf numFmtId="0" fontId="3" fillId="0" borderId="1" xfId="3">
      <alignment horizontal="center"/>
    </xf>
    <xf numFmtId="0" fontId="3" fillId="0" borderId="5" xfId="11" applyNumberFormat="1" applyProtection="1">
      <alignment horizontal="left" vertical="center" wrapText="1"/>
    </xf>
    <xf numFmtId="0" fontId="3" fillId="0" borderId="5" xfId="11">
      <alignment horizontal="left" vertical="center" wrapText="1"/>
    </xf>
    <xf numFmtId="49" fontId="3" fillId="0" borderId="1" xfId="10" applyNumberFormat="1" applyProtection="1">
      <alignment horizontal="left" wrapText="1"/>
    </xf>
    <xf numFmtId="49" fontId="3" fillId="0" borderId="1" xfId="10">
      <alignment horizontal="left" wrapText="1"/>
    </xf>
    <xf numFmtId="0" fontId="3" fillId="0" borderId="6" xfId="13" applyNumberFormat="1" applyProtection="1">
      <alignment horizontal="left" vertical="center" wrapText="1"/>
    </xf>
    <xf numFmtId="0" fontId="3" fillId="0" borderId="6" xfId="13">
      <alignment horizontal="left" vertical="center" wrapText="1"/>
    </xf>
    <xf numFmtId="49" fontId="3" fillId="2" borderId="1" xfId="14" applyNumberFormat="1" applyProtection="1">
      <alignment horizontal="left"/>
    </xf>
    <xf numFmtId="49" fontId="3" fillId="2" borderId="1" xfId="14">
      <alignment horizontal="left"/>
    </xf>
    <xf numFmtId="0" fontId="3" fillId="2" borderId="7" xfId="17" applyNumberFormat="1" applyProtection="1">
      <alignment horizontal="center"/>
    </xf>
    <xf numFmtId="0" fontId="3" fillId="2" borderId="7" xfId="17">
      <alignment horizontal="center"/>
    </xf>
    <xf numFmtId="0" fontId="4" fillId="0" borderId="9" xfId="27" applyNumberFormat="1" applyProtection="1">
      <alignment horizontal="center" vertical="center" wrapText="1"/>
    </xf>
    <xf numFmtId="0" fontId="4" fillId="0" borderId="9" xfId="27">
      <alignment horizontal="center" vertical="center" wrapText="1"/>
    </xf>
    <xf numFmtId="0" fontId="4" fillId="0" borderId="10" xfId="27" applyNumberFormat="1" applyBorder="1" applyProtection="1">
      <alignment horizontal="center" vertical="center" wrapText="1"/>
    </xf>
    <xf numFmtId="0" fontId="4" fillId="0" borderId="11" xfId="27" applyNumberFormat="1" applyBorder="1" applyProtection="1">
      <alignment horizontal="center" vertical="center" wrapText="1"/>
    </xf>
    <xf numFmtId="0" fontId="3" fillId="0" borderId="9" xfId="28" applyNumberFormat="1" applyProtection="1">
      <alignment horizontal="center" vertical="center" wrapText="1"/>
    </xf>
    <xf numFmtId="0" fontId="3" fillId="0" borderId="9" xfId="28">
      <alignment horizontal="center" vertical="center" wrapText="1"/>
    </xf>
    <xf numFmtId="4" fontId="3" fillId="0" borderId="10" xfId="38" applyNumberFormat="1" applyBorder="1" applyProtection="1">
      <alignment horizontal="right" vertical="center" shrinkToFit="1"/>
    </xf>
    <xf numFmtId="4" fontId="3" fillId="0" borderId="19" xfId="38" applyNumberFormat="1" applyBorder="1" applyProtection="1">
      <alignment horizontal="right" vertical="center" shrinkToFit="1"/>
    </xf>
    <xf numFmtId="49" fontId="3" fillId="0" borderId="19" xfId="37" applyNumberFormat="1" applyBorder="1" applyProtection="1">
      <alignment vertical="center" wrapText="1"/>
    </xf>
    <xf numFmtId="1" fontId="3" fillId="0" borderId="20" xfId="35" applyNumberFormat="1" applyBorder="1" applyProtection="1">
      <alignment horizontal="center" vertical="center" shrinkToFit="1"/>
    </xf>
    <xf numFmtId="1" fontId="3" fillId="0" borderId="1" xfId="35" applyNumberFormat="1" applyBorder="1" applyProtection="1">
      <alignment horizontal="center" vertical="center" shrinkToFit="1"/>
    </xf>
    <xf numFmtId="1" fontId="3" fillId="0" borderId="21" xfId="35" applyNumberFormat="1" applyBorder="1" applyProtection="1">
      <alignment horizontal="center" vertical="center" shrinkToFit="1"/>
    </xf>
    <xf numFmtId="49" fontId="3" fillId="0" borderId="13" xfId="30" applyNumberFormat="1" applyBorder="1" applyProtection="1">
      <alignment horizontal="left" vertical="center" wrapText="1"/>
    </xf>
    <xf numFmtId="49" fontId="3" fillId="0" borderId="14" xfId="30" applyNumberFormat="1" applyBorder="1" applyProtection="1">
      <alignment horizontal="left" vertical="center" wrapText="1"/>
    </xf>
    <xf numFmtId="4" fontId="3" fillId="0" borderId="12" xfId="38" applyNumberFormat="1" applyBorder="1" applyProtection="1">
      <alignment horizontal="right" vertical="center" shrinkToFit="1"/>
    </xf>
    <xf numFmtId="1" fontId="3" fillId="0" borderId="23" xfId="35" applyBorder="1" applyAlignment="1">
      <alignment horizontal="center" vertical="center" shrinkToFit="1"/>
    </xf>
    <xf numFmtId="1" fontId="3" fillId="0" borderId="25" xfId="35" applyBorder="1" applyAlignment="1">
      <alignment horizontal="center" vertical="center" shrinkToFit="1"/>
    </xf>
    <xf numFmtId="1" fontId="3" fillId="0" borderId="26" xfId="35" applyBorder="1" applyAlignment="1">
      <alignment horizontal="center" vertical="center" shrinkToFit="1"/>
    </xf>
    <xf numFmtId="1" fontId="3" fillId="0" borderId="27" xfId="35" applyBorder="1" applyAlignment="1">
      <alignment horizontal="center" vertical="center" shrinkToFit="1"/>
    </xf>
  </cellXfs>
  <cellStyles count="65">
    <cellStyle name="br" xfId="56"/>
    <cellStyle name="col" xfId="55"/>
    <cellStyle name="st59" xfId="12"/>
    <cellStyle name="st60" xfId="31"/>
    <cellStyle name="st61" xfId="32"/>
    <cellStyle name="st62" xfId="33"/>
    <cellStyle name="st63" xfId="34"/>
    <cellStyle name="style0" xfId="57"/>
    <cellStyle name="td" xfId="58"/>
    <cellStyle name="tr" xfId="54"/>
    <cellStyle name="xl21" xfId="59"/>
    <cellStyle name="xl22" xfId="3"/>
    <cellStyle name="xl23" xfId="9"/>
    <cellStyle name="xl24" xfId="22"/>
    <cellStyle name="xl25" xfId="27"/>
    <cellStyle name="xl26" xfId="28"/>
    <cellStyle name="xl27" xfId="35"/>
    <cellStyle name="xl28" xfId="29"/>
    <cellStyle name="xl29" xfId="39"/>
    <cellStyle name="xl30" xfId="43"/>
    <cellStyle name="xl31" xfId="47"/>
    <cellStyle name="xl32" xfId="60"/>
    <cellStyle name="xl33" xfId="14"/>
    <cellStyle name="xl34" xfId="51"/>
    <cellStyle name="xl35" xfId="15"/>
    <cellStyle name="xl36" xfId="23"/>
    <cellStyle name="xl37" xfId="36"/>
    <cellStyle name="xl38" xfId="30"/>
    <cellStyle name="xl39" xfId="10"/>
    <cellStyle name="xl40" xfId="16"/>
    <cellStyle name="xl41" xfId="24"/>
    <cellStyle name="xl42" xfId="52"/>
    <cellStyle name="xl43" xfId="61"/>
    <cellStyle name="xl44" xfId="48"/>
    <cellStyle name="xl45" xfId="17"/>
    <cellStyle name="xl46" xfId="18"/>
    <cellStyle name="xl47" xfId="45"/>
    <cellStyle name="xl48" xfId="49"/>
    <cellStyle name="xl49" xfId="53"/>
    <cellStyle name="xl50" xfId="19"/>
    <cellStyle name="xl51" xfId="25"/>
    <cellStyle name="xl52" xfId="37"/>
    <cellStyle name="xl53" xfId="62"/>
    <cellStyle name="xl54" xfId="40"/>
    <cellStyle name="xl55" xfId="44"/>
    <cellStyle name="xl56" xfId="50"/>
    <cellStyle name="xl57" xfId="46"/>
    <cellStyle name="xl58" xfId="41"/>
    <cellStyle name="xl59" xfId="38"/>
    <cellStyle name="xl60" xfId="63"/>
    <cellStyle name="xl61" xfId="42"/>
    <cellStyle name="xl62" xfId="20"/>
    <cellStyle name="xl63" xfId="11"/>
    <cellStyle name="xl64" xfId="13"/>
    <cellStyle name="xl65" xfId="5"/>
    <cellStyle name="xl66" xfId="7"/>
    <cellStyle name="xl67" xfId="1"/>
    <cellStyle name="xl68" xfId="4"/>
    <cellStyle name="xl69" xfId="6"/>
    <cellStyle name="xl70" xfId="8"/>
    <cellStyle name="xl71" xfId="64"/>
    <cellStyle name="xl72" xfId="21"/>
    <cellStyle name="xl73" xfId="26"/>
    <cellStyle name="xl74" xfId="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7"/>
  <sheetViews>
    <sheetView showGridLines="0" tabSelected="1" topLeftCell="A250" zoomScale="70" zoomScaleNormal="70" zoomScaleSheetLayoutView="70" zoomScalePageLayoutView="70" workbookViewId="0">
      <selection activeCell="Q92" sqref="Q92"/>
    </sheetView>
  </sheetViews>
  <sheetFormatPr defaultRowHeight="15" x14ac:dyDescent="0.25"/>
  <cols>
    <col min="1" max="1" width="24.42578125" style="1" customWidth="1"/>
    <col min="2" max="2" width="13.5703125" style="1" customWidth="1"/>
    <col min="3" max="3" width="31" style="1" customWidth="1"/>
    <col min="4" max="4" width="1.85546875" style="1" customWidth="1"/>
    <col min="5" max="5" width="7.140625" style="1" customWidth="1"/>
    <col min="6" max="6" width="1.710937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49.7109375" style="1" customWidth="1"/>
    <col min="12" max="12" width="32.42578125" style="1" customWidth="1"/>
    <col min="13" max="13" width="9.7109375" style="1" customWidth="1"/>
    <col min="14" max="15" width="14.7109375" style="1" customWidth="1"/>
    <col min="16" max="16" width="16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50.45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2"/>
    </row>
    <row r="2" spans="1:20" ht="19.350000000000001" customHeight="1" x14ac:dyDescent="0.25">
      <c r="A2" s="107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2"/>
    </row>
    <row r="3" spans="1:20" ht="1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4" t="s">
        <v>1</v>
      </c>
      <c r="T3" s="2"/>
    </row>
    <row r="4" spans="1:20" ht="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" t="s">
        <v>2</v>
      </c>
      <c r="S4" s="6">
        <v>505307</v>
      </c>
      <c r="T4" s="2"/>
    </row>
    <row r="5" spans="1:20" ht="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7" t="s">
        <v>3</v>
      </c>
      <c r="S5" s="8" t="s">
        <v>4</v>
      </c>
      <c r="T5" s="2"/>
    </row>
    <row r="6" spans="1:20" ht="15" customHeight="1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5" t="s">
        <v>5</v>
      </c>
      <c r="S6" s="8" t="s">
        <v>6</v>
      </c>
      <c r="T6" s="2"/>
    </row>
    <row r="7" spans="1:20" ht="15.2" customHeight="1" x14ac:dyDescent="0.25">
      <c r="A7" s="111" t="s">
        <v>7</v>
      </c>
      <c r="B7" s="112"/>
      <c r="C7" s="112"/>
      <c r="D7" s="112"/>
      <c r="E7" s="109" t="s">
        <v>8</v>
      </c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5" t="s">
        <v>9</v>
      </c>
      <c r="S7" s="10">
        <v>926</v>
      </c>
      <c r="T7" s="2"/>
    </row>
    <row r="8" spans="1:20" ht="15.2" customHeight="1" x14ac:dyDescent="0.25">
      <c r="A8" s="111" t="s">
        <v>10</v>
      </c>
      <c r="B8" s="112"/>
      <c r="C8" s="112"/>
      <c r="D8" s="112"/>
      <c r="E8" s="113" t="s">
        <v>11</v>
      </c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5" t="s">
        <v>12</v>
      </c>
      <c r="S8" s="10">
        <v>76611000</v>
      </c>
      <c r="T8" s="2"/>
    </row>
    <row r="9" spans="1:20" ht="16.5" customHeight="1" x14ac:dyDescent="0.25">
      <c r="A9" s="115" t="s">
        <v>13</v>
      </c>
      <c r="B9" s="116"/>
      <c r="C9" s="11" t="s">
        <v>14</v>
      </c>
      <c r="D9" s="12"/>
      <c r="E9" s="117"/>
      <c r="F9" s="118"/>
      <c r="G9" s="118"/>
      <c r="H9" s="13"/>
      <c r="I9" s="14"/>
      <c r="J9" s="14"/>
      <c r="K9" s="14"/>
      <c r="L9" s="14"/>
      <c r="M9" s="14"/>
      <c r="N9" s="14"/>
      <c r="O9" s="15"/>
      <c r="P9" s="15"/>
      <c r="Q9" s="15"/>
      <c r="R9" s="7" t="s">
        <v>15</v>
      </c>
      <c r="S9" s="16" t="s">
        <v>16</v>
      </c>
      <c r="T9" s="2"/>
    </row>
    <row r="10" spans="1:20" ht="19.899999999999999" customHeight="1" x14ac:dyDescent="0.25">
      <c r="A10" s="17"/>
      <c r="B10" s="17"/>
      <c r="C10" s="18"/>
      <c r="D10" s="19"/>
      <c r="E10" s="19"/>
      <c r="F10" s="19"/>
      <c r="G10" s="19"/>
      <c r="H10" s="19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1"/>
      <c r="T10" s="2"/>
    </row>
    <row r="11" spans="1:20" ht="74.45" customHeight="1" x14ac:dyDescent="0.25">
      <c r="A11" s="119" t="s">
        <v>17</v>
      </c>
      <c r="B11" s="119" t="s">
        <v>18</v>
      </c>
      <c r="C11" s="120"/>
      <c r="D11" s="119" t="s">
        <v>19</v>
      </c>
      <c r="E11" s="120"/>
      <c r="F11" s="120"/>
      <c r="G11" s="120"/>
      <c r="H11" s="120"/>
      <c r="I11" s="120"/>
      <c r="J11" s="120"/>
      <c r="K11" s="120"/>
      <c r="L11" s="119" t="s">
        <v>20</v>
      </c>
      <c r="M11" s="119" t="s">
        <v>21</v>
      </c>
      <c r="N11" s="119" t="s">
        <v>22</v>
      </c>
      <c r="O11" s="121" t="s">
        <v>23</v>
      </c>
      <c r="P11" s="119" t="s">
        <v>24</v>
      </c>
      <c r="Q11" s="119" t="s">
        <v>25</v>
      </c>
      <c r="R11" s="120"/>
      <c r="S11" s="120"/>
      <c r="T11" s="2"/>
    </row>
    <row r="12" spans="1:20" ht="51.2" customHeight="1" x14ac:dyDescent="0.25">
      <c r="A12" s="120"/>
      <c r="B12" s="120"/>
      <c r="C12" s="120"/>
      <c r="D12" s="119" t="s">
        <v>26</v>
      </c>
      <c r="E12" s="120"/>
      <c r="F12" s="120"/>
      <c r="G12" s="120"/>
      <c r="H12" s="120"/>
      <c r="I12" s="120"/>
      <c r="J12" s="120"/>
      <c r="K12" s="22" t="s">
        <v>27</v>
      </c>
      <c r="L12" s="120"/>
      <c r="M12" s="120"/>
      <c r="N12" s="120"/>
      <c r="O12" s="122"/>
      <c r="P12" s="120"/>
      <c r="Q12" s="22" t="s">
        <v>28</v>
      </c>
      <c r="R12" s="22" t="s">
        <v>29</v>
      </c>
      <c r="S12" s="22" t="s">
        <v>30</v>
      </c>
      <c r="T12" s="2"/>
    </row>
    <row r="13" spans="1:20" ht="15.4" customHeight="1" x14ac:dyDescent="0.25">
      <c r="A13" s="23">
        <v>1</v>
      </c>
      <c r="B13" s="123">
        <v>2</v>
      </c>
      <c r="C13" s="124"/>
      <c r="D13" s="123">
        <v>3</v>
      </c>
      <c r="E13" s="124"/>
      <c r="F13" s="124"/>
      <c r="G13" s="124"/>
      <c r="H13" s="124"/>
      <c r="I13" s="124"/>
      <c r="J13" s="124"/>
      <c r="K13" s="23">
        <v>4</v>
      </c>
      <c r="L13" s="23">
        <v>5</v>
      </c>
      <c r="M13" s="23">
        <v>6</v>
      </c>
      <c r="N13" s="23">
        <v>7</v>
      </c>
      <c r="O13" s="23">
        <v>8</v>
      </c>
      <c r="P13" s="23">
        <v>9</v>
      </c>
      <c r="Q13" s="23">
        <v>10</v>
      </c>
      <c r="R13" s="23">
        <v>11</v>
      </c>
      <c r="S13" s="23">
        <v>12</v>
      </c>
      <c r="T13" s="2"/>
    </row>
    <row r="14" spans="1:20" ht="51" x14ac:dyDescent="0.25">
      <c r="A14" s="24"/>
      <c r="B14" s="62"/>
      <c r="C14" s="63"/>
      <c r="D14" s="76" t="s">
        <v>31</v>
      </c>
      <c r="E14" s="77"/>
      <c r="F14" s="77"/>
      <c r="G14" s="77"/>
      <c r="H14" s="77"/>
      <c r="I14" s="77"/>
      <c r="J14" s="77"/>
      <c r="K14" s="25" t="s">
        <v>32</v>
      </c>
      <c r="L14" s="25" t="s">
        <v>33</v>
      </c>
      <c r="M14" s="25" t="s">
        <v>34</v>
      </c>
      <c r="N14" s="26">
        <v>212284.36</v>
      </c>
      <c r="O14" s="26">
        <v>171220.14</v>
      </c>
      <c r="P14" s="26">
        <v>241600.9</v>
      </c>
      <c r="Q14" s="26">
        <f>Q15+Q39+Q50+Q76+Q91+Q98+Q124+Q90+Q49+Q110+Q191</f>
        <v>283944.8</v>
      </c>
      <c r="R14" s="26">
        <f>R15+R39+R50+R76+R91+R98+R124+R90+R49</f>
        <v>308058.5</v>
      </c>
      <c r="S14" s="26">
        <f>S15+S39+S50+S76+S91+S98+S124+S90+S49</f>
        <v>310445.40000000002</v>
      </c>
      <c r="T14" s="27"/>
    </row>
    <row r="15" spans="1:20" ht="38.25" x14ac:dyDescent="0.25">
      <c r="A15" s="24"/>
      <c r="B15" s="62"/>
      <c r="C15" s="63"/>
      <c r="D15" s="76" t="s">
        <v>35</v>
      </c>
      <c r="E15" s="77"/>
      <c r="F15" s="77"/>
      <c r="G15" s="77"/>
      <c r="H15" s="77"/>
      <c r="I15" s="77"/>
      <c r="J15" s="77"/>
      <c r="K15" s="25" t="s">
        <v>36</v>
      </c>
      <c r="L15" s="25" t="s">
        <v>37</v>
      </c>
      <c r="M15" s="25" t="s">
        <v>34</v>
      </c>
      <c r="N15" s="26">
        <v>173830.77</v>
      </c>
      <c r="O15" s="26">
        <v>134995.10999999999</v>
      </c>
      <c r="P15" s="26">
        <v>192898.2</v>
      </c>
      <c r="Q15" s="26">
        <v>228393.5</v>
      </c>
      <c r="R15" s="26">
        <v>245328</v>
      </c>
      <c r="S15" s="26">
        <v>245328</v>
      </c>
      <c r="T15" s="27"/>
    </row>
    <row r="16" spans="1:20" ht="38.25" x14ac:dyDescent="0.25">
      <c r="A16" s="24"/>
      <c r="B16" s="62"/>
      <c r="C16" s="63"/>
      <c r="D16" s="76" t="s">
        <v>38</v>
      </c>
      <c r="E16" s="77"/>
      <c r="F16" s="77"/>
      <c r="G16" s="77"/>
      <c r="H16" s="77"/>
      <c r="I16" s="77"/>
      <c r="J16" s="77"/>
      <c r="K16" s="25" t="s">
        <v>39</v>
      </c>
      <c r="L16" s="25" t="s">
        <v>37</v>
      </c>
      <c r="M16" s="25" t="s">
        <v>34</v>
      </c>
      <c r="N16" s="26">
        <v>173830.77</v>
      </c>
      <c r="O16" s="26">
        <v>134995.10999999999</v>
      </c>
      <c r="P16" s="26">
        <v>192898.2</v>
      </c>
      <c r="Q16" s="26">
        <v>228393.5</v>
      </c>
      <c r="R16" s="26">
        <v>245328</v>
      </c>
      <c r="S16" s="26">
        <v>245328</v>
      </c>
      <c r="T16" s="27"/>
    </row>
    <row r="17" spans="1:20" ht="12.75" customHeight="1" x14ac:dyDescent="0.25">
      <c r="A17" s="28"/>
      <c r="B17" s="56"/>
      <c r="C17" s="57"/>
      <c r="D17" s="58" t="s">
        <v>40</v>
      </c>
      <c r="E17" s="59"/>
      <c r="F17" s="59"/>
      <c r="G17" s="59"/>
      <c r="H17" s="59"/>
      <c r="I17" s="59"/>
      <c r="J17" s="59"/>
      <c r="K17" s="60" t="s">
        <v>41</v>
      </c>
      <c r="L17" s="60" t="s">
        <v>37</v>
      </c>
      <c r="M17" s="60" t="s">
        <v>34</v>
      </c>
      <c r="N17" s="64">
        <v>173830.77</v>
      </c>
      <c r="O17" s="64">
        <v>95252.57</v>
      </c>
      <c r="P17" s="64">
        <v>192898.2</v>
      </c>
      <c r="Q17" s="64">
        <v>0</v>
      </c>
      <c r="R17" s="64">
        <v>0</v>
      </c>
      <c r="S17" s="64">
        <v>0</v>
      </c>
      <c r="T17" s="2"/>
    </row>
    <row r="18" spans="1:20" ht="76.7" customHeight="1" x14ac:dyDescent="0.25">
      <c r="A18" s="24" t="s">
        <v>42</v>
      </c>
      <c r="B18" s="62" t="s">
        <v>43</v>
      </c>
      <c r="C18" s="63"/>
      <c r="D18" s="59"/>
      <c r="E18" s="59"/>
      <c r="F18" s="59"/>
      <c r="G18" s="59"/>
      <c r="H18" s="59"/>
      <c r="I18" s="59"/>
      <c r="J18" s="59"/>
      <c r="K18" s="61"/>
      <c r="L18" s="61"/>
      <c r="M18" s="61"/>
      <c r="N18" s="65"/>
      <c r="O18" s="65"/>
      <c r="P18" s="65"/>
      <c r="Q18" s="65"/>
      <c r="R18" s="65"/>
      <c r="S18" s="65"/>
      <c r="T18" s="2"/>
    </row>
    <row r="19" spans="1:20" ht="114.95" customHeight="1" x14ac:dyDescent="0.25">
      <c r="A19" s="24" t="s">
        <v>44</v>
      </c>
      <c r="B19" s="62" t="s">
        <v>45</v>
      </c>
      <c r="C19" s="63"/>
      <c r="D19" s="59"/>
      <c r="E19" s="59"/>
      <c r="F19" s="59"/>
      <c r="G19" s="59"/>
      <c r="H19" s="59"/>
      <c r="I19" s="59"/>
      <c r="J19" s="59"/>
      <c r="K19" s="61"/>
      <c r="L19" s="61"/>
      <c r="M19" s="61"/>
      <c r="N19" s="65"/>
      <c r="O19" s="65"/>
      <c r="P19" s="65"/>
      <c r="Q19" s="65"/>
      <c r="R19" s="65"/>
      <c r="S19" s="65"/>
      <c r="T19" s="2"/>
    </row>
    <row r="20" spans="1:20" ht="114.95" customHeight="1" x14ac:dyDescent="0.25">
      <c r="A20" s="24" t="s">
        <v>46</v>
      </c>
      <c r="B20" s="62" t="s">
        <v>47</v>
      </c>
      <c r="C20" s="63"/>
      <c r="D20" s="59"/>
      <c r="E20" s="59"/>
      <c r="F20" s="59"/>
      <c r="G20" s="59"/>
      <c r="H20" s="59"/>
      <c r="I20" s="59"/>
      <c r="J20" s="59"/>
      <c r="K20" s="61"/>
      <c r="L20" s="61"/>
      <c r="M20" s="61"/>
      <c r="N20" s="65"/>
      <c r="O20" s="65"/>
      <c r="P20" s="65"/>
      <c r="Q20" s="65"/>
      <c r="R20" s="65"/>
      <c r="S20" s="65"/>
      <c r="T20" s="2"/>
    </row>
    <row r="21" spans="1:20" ht="12.75" customHeight="1" x14ac:dyDescent="0.25">
      <c r="A21" s="28"/>
      <c r="B21" s="56"/>
      <c r="C21" s="57"/>
      <c r="D21" s="58" t="s">
        <v>48</v>
      </c>
      <c r="E21" s="59"/>
      <c r="F21" s="59"/>
      <c r="G21" s="59"/>
      <c r="H21" s="59"/>
      <c r="I21" s="59"/>
      <c r="J21" s="59"/>
      <c r="K21" s="60" t="s">
        <v>49</v>
      </c>
      <c r="L21" s="60" t="s">
        <v>37</v>
      </c>
      <c r="M21" s="60" t="s">
        <v>34</v>
      </c>
      <c r="N21" s="64">
        <v>0</v>
      </c>
      <c r="O21" s="64">
        <v>1921.99</v>
      </c>
      <c r="P21" s="64">
        <v>0</v>
      </c>
      <c r="Q21" s="64">
        <v>0</v>
      </c>
      <c r="R21" s="64">
        <v>0</v>
      </c>
      <c r="S21" s="64">
        <v>0</v>
      </c>
      <c r="T21" s="2"/>
    </row>
    <row r="22" spans="1:20" ht="114.95" customHeight="1" x14ac:dyDescent="0.25">
      <c r="A22" s="24" t="s">
        <v>50</v>
      </c>
      <c r="B22" s="62" t="s">
        <v>51</v>
      </c>
      <c r="C22" s="63"/>
      <c r="D22" s="59"/>
      <c r="E22" s="59"/>
      <c r="F22" s="59"/>
      <c r="G22" s="59"/>
      <c r="H22" s="59"/>
      <c r="I22" s="59"/>
      <c r="J22" s="59"/>
      <c r="K22" s="61"/>
      <c r="L22" s="61"/>
      <c r="M22" s="61"/>
      <c r="N22" s="65"/>
      <c r="O22" s="65"/>
      <c r="P22" s="65"/>
      <c r="Q22" s="65"/>
      <c r="R22" s="65"/>
      <c r="S22" s="65"/>
      <c r="T22" s="2"/>
    </row>
    <row r="23" spans="1:20" ht="178.7" customHeight="1" x14ac:dyDescent="0.25">
      <c r="A23" s="24" t="s">
        <v>52</v>
      </c>
      <c r="B23" s="62" t="s">
        <v>53</v>
      </c>
      <c r="C23" s="63"/>
      <c r="D23" s="59"/>
      <c r="E23" s="59"/>
      <c r="F23" s="59"/>
      <c r="G23" s="59"/>
      <c r="H23" s="59"/>
      <c r="I23" s="59"/>
      <c r="J23" s="59"/>
      <c r="K23" s="61"/>
      <c r="L23" s="61"/>
      <c r="M23" s="61"/>
      <c r="N23" s="65"/>
      <c r="O23" s="65"/>
      <c r="P23" s="65"/>
      <c r="Q23" s="65"/>
      <c r="R23" s="65"/>
      <c r="S23" s="65"/>
      <c r="T23" s="2"/>
    </row>
    <row r="24" spans="1:20" ht="153.19999999999999" customHeight="1" x14ac:dyDescent="0.25">
      <c r="A24" s="24" t="s">
        <v>54</v>
      </c>
      <c r="B24" s="62" t="s">
        <v>55</v>
      </c>
      <c r="C24" s="63"/>
      <c r="D24" s="59"/>
      <c r="E24" s="59"/>
      <c r="F24" s="59"/>
      <c r="G24" s="59"/>
      <c r="H24" s="59"/>
      <c r="I24" s="59"/>
      <c r="J24" s="59"/>
      <c r="K24" s="61"/>
      <c r="L24" s="61"/>
      <c r="M24" s="61"/>
      <c r="N24" s="65"/>
      <c r="O24" s="65"/>
      <c r="P24" s="65"/>
      <c r="Q24" s="65"/>
      <c r="R24" s="65"/>
      <c r="S24" s="65"/>
      <c r="T24" s="2"/>
    </row>
    <row r="25" spans="1:20" ht="12.75" customHeight="1" x14ac:dyDescent="0.25">
      <c r="A25" s="28"/>
      <c r="B25" s="56"/>
      <c r="C25" s="57"/>
      <c r="D25" s="58" t="s">
        <v>56</v>
      </c>
      <c r="E25" s="59"/>
      <c r="F25" s="59"/>
      <c r="G25" s="59"/>
      <c r="H25" s="59"/>
      <c r="I25" s="59"/>
      <c r="J25" s="59"/>
      <c r="K25" s="60" t="s">
        <v>57</v>
      </c>
      <c r="L25" s="60" t="s">
        <v>37</v>
      </c>
      <c r="M25" s="60" t="s">
        <v>34</v>
      </c>
      <c r="N25" s="64">
        <v>0</v>
      </c>
      <c r="O25" s="64">
        <v>1745.78</v>
      </c>
      <c r="P25" s="64">
        <v>0</v>
      </c>
      <c r="Q25" s="64">
        <v>0</v>
      </c>
      <c r="R25" s="64">
        <v>0</v>
      </c>
      <c r="S25" s="64">
        <v>0</v>
      </c>
      <c r="T25" s="2"/>
    </row>
    <row r="26" spans="1:20" ht="51.2" customHeight="1" x14ac:dyDescent="0.25">
      <c r="A26" s="24" t="s">
        <v>58</v>
      </c>
      <c r="B26" s="62" t="s">
        <v>59</v>
      </c>
      <c r="C26" s="63"/>
      <c r="D26" s="59"/>
      <c r="E26" s="59"/>
      <c r="F26" s="59"/>
      <c r="G26" s="59"/>
      <c r="H26" s="59"/>
      <c r="I26" s="59"/>
      <c r="J26" s="59"/>
      <c r="K26" s="61"/>
      <c r="L26" s="61"/>
      <c r="M26" s="61"/>
      <c r="N26" s="65"/>
      <c r="O26" s="65"/>
      <c r="P26" s="65"/>
      <c r="Q26" s="65"/>
      <c r="R26" s="65"/>
      <c r="S26" s="65"/>
      <c r="T26" s="2"/>
    </row>
    <row r="27" spans="1:20" ht="76.7" customHeight="1" x14ac:dyDescent="0.25">
      <c r="A27" s="24" t="s">
        <v>60</v>
      </c>
      <c r="B27" s="62" t="s">
        <v>61</v>
      </c>
      <c r="C27" s="63"/>
      <c r="D27" s="59"/>
      <c r="E27" s="59"/>
      <c r="F27" s="59"/>
      <c r="G27" s="59"/>
      <c r="H27" s="59"/>
      <c r="I27" s="59"/>
      <c r="J27" s="59"/>
      <c r="K27" s="61"/>
      <c r="L27" s="61"/>
      <c r="M27" s="61"/>
      <c r="N27" s="65"/>
      <c r="O27" s="65"/>
      <c r="P27" s="65"/>
      <c r="Q27" s="65"/>
      <c r="R27" s="65"/>
      <c r="S27" s="65"/>
      <c r="T27" s="2"/>
    </row>
    <row r="28" spans="1:20" ht="89.45" customHeight="1" x14ac:dyDescent="0.25">
      <c r="A28" s="24" t="s">
        <v>62</v>
      </c>
      <c r="B28" s="62" t="s">
        <v>63</v>
      </c>
      <c r="C28" s="63"/>
      <c r="D28" s="59"/>
      <c r="E28" s="59"/>
      <c r="F28" s="59"/>
      <c r="G28" s="59"/>
      <c r="H28" s="59"/>
      <c r="I28" s="59"/>
      <c r="J28" s="59"/>
      <c r="K28" s="61"/>
      <c r="L28" s="61"/>
      <c r="M28" s="61"/>
      <c r="N28" s="65"/>
      <c r="O28" s="65"/>
      <c r="P28" s="65"/>
      <c r="Q28" s="65"/>
      <c r="R28" s="65"/>
      <c r="S28" s="65"/>
      <c r="T28" s="2"/>
    </row>
    <row r="29" spans="1:20" ht="12.75" customHeight="1" x14ac:dyDescent="0.25">
      <c r="A29" s="28"/>
      <c r="B29" s="56"/>
      <c r="C29" s="57"/>
      <c r="D29" s="58" t="s">
        <v>64</v>
      </c>
      <c r="E29" s="59"/>
      <c r="F29" s="59"/>
      <c r="G29" s="59"/>
      <c r="H29" s="59"/>
      <c r="I29" s="59"/>
      <c r="J29" s="59"/>
      <c r="K29" s="60" t="s">
        <v>65</v>
      </c>
      <c r="L29" s="60" t="s">
        <v>37</v>
      </c>
      <c r="M29" s="60" t="s">
        <v>34</v>
      </c>
      <c r="N29" s="64">
        <v>0</v>
      </c>
      <c r="O29" s="64">
        <v>107.08</v>
      </c>
      <c r="P29" s="64">
        <v>0</v>
      </c>
      <c r="Q29" s="64">
        <v>0</v>
      </c>
      <c r="R29" s="64">
        <v>0</v>
      </c>
      <c r="S29" s="64">
        <v>0</v>
      </c>
      <c r="T29" s="2"/>
    </row>
    <row r="30" spans="1:20" ht="89.45" customHeight="1" x14ac:dyDescent="0.25">
      <c r="A30" s="24" t="s">
        <v>66</v>
      </c>
      <c r="B30" s="62" t="s">
        <v>67</v>
      </c>
      <c r="C30" s="63"/>
      <c r="D30" s="59"/>
      <c r="E30" s="59"/>
      <c r="F30" s="59"/>
      <c r="G30" s="59"/>
      <c r="H30" s="59"/>
      <c r="I30" s="59"/>
      <c r="J30" s="59"/>
      <c r="K30" s="61"/>
      <c r="L30" s="61"/>
      <c r="M30" s="61"/>
      <c r="N30" s="65"/>
      <c r="O30" s="65"/>
      <c r="P30" s="65"/>
      <c r="Q30" s="65"/>
      <c r="R30" s="65"/>
      <c r="S30" s="65"/>
      <c r="T30" s="2"/>
    </row>
    <row r="31" spans="1:20" ht="127.7" customHeight="1" x14ac:dyDescent="0.25">
      <c r="A31" s="24" t="s">
        <v>68</v>
      </c>
      <c r="B31" s="62" t="s">
        <v>69</v>
      </c>
      <c r="C31" s="63"/>
      <c r="D31" s="59"/>
      <c r="E31" s="59"/>
      <c r="F31" s="59"/>
      <c r="G31" s="59"/>
      <c r="H31" s="59"/>
      <c r="I31" s="59"/>
      <c r="J31" s="59"/>
      <c r="K31" s="61"/>
      <c r="L31" s="61"/>
      <c r="M31" s="61"/>
      <c r="N31" s="65"/>
      <c r="O31" s="65"/>
      <c r="P31" s="65"/>
      <c r="Q31" s="65"/>
      <c r="R31" s="65"/>
      <c r="S31" s="65"/>
      <c r="T31" s="2"/>
    </row>
    <row r="32" spans="1:20" ht="12.75" customHeight="1" x14ac:dyDescent="0.25">
      <c r="A32" s="28"/>
      <c r="B32" s="56"/>
      <c r="C32" s="57"/>
      <c r="D32" s="58" t="s">
        <v>70</v>
      </c>
      <c r="E32" s="59"/>
      <c r="F32" s="59"/>
      <c r="G32" s="59"/>
      <c r="H32" s="59"/>
      <c r="I32" s="59"/>
      <c r="J32" s="59"/>
      <c r="K32" s="60" t="s">
        <v>71</v>
      </c>
      <c r="L32" s="60" t="s">
        <v>37</v>
      </c>
      <c r="M32" s="60" t="s">
        <v>34</v>
      </c>
      <c r="N32" s="64">
        <v>0</v>
      </c>
      <c r="O32" s="64">
        <v>12.1</v>
      </c>
      <c r="P32" s="64">
        <v>0</v>
      </c>
      <c r="Q32" s="64">
        <v>0</v>
      </c>
      <c r="R32" s="64">
        <v>0</v>
      </c>
      <c r="S32" s="64">
        <v>0</v>
      </c>
      <c r="T32" s="2"/>
    </row>
    <row r="33" spans="1:20" ht="51.2" customHeight="1" x14ac:dyDescent="0.25">
      <c r="A33" s="24" t="s">
        <v>72</v>
      </c>
      <c r="B33" s="62" t="s">
        <v>73</v>
      </c>
      <c r="C33" s="63"/>
      <c r="D33" s="59"/>
      <c r="E33" s="59"/>
      <c r="F33" s="59"/>
      <c r="G33" s="59"/>
      <c r="H33" s="59"/>
      <c r="I33" s="59"/>
      <c r="J33" s="59"/>
      <c r="K33" s="61"/>
      <c r="L33" s="61"/>
      <c r="M33" s="61"/>
      <c r="N33" s="65"/>
      <c r="O33" s="65"/>
      <c r="P33" s="65"/>
      <c r="Q33" s="65"/>
      <c r="R33" s="65"/>
      <c r="S33" s="65"/>
      <c r="T33" s="2"/>
    </row>
    <row r="34" spans="1:20" ht="51.2" customHeight="1" x14ac:dyDescent="0.25">
      <c r="A34" s="24" t="s">
        <v>74</v>
      </c>
      <c r="B34" s="62" t="s">
        <v>73</v>
      </c>
      <c r="C34" s="63"/>
      <c r="D34" s="59"/>
      <c r="E34" s="59"/>
      <c r="F34" s="59"/>
      <c r="G34" s="59"/>
      <c r="H34" s="59"/>
      <c r="I34" s="59"/>
      <c r="J34" s="59"/>
      <c r="K34" s="61"/>
      <c r="L34" s="61"/>
      <c r="M34" s="61"/>
      <c r="N34" s="65"/>
      <c r="O34" s="65"/>
      <c r="P34" s="65"/>
      <c r="Q34" s="65"/>
      <c r="R34" s="65"/>
      <c r="S34" s="65"/>
      <c r="T34" s="2"/>
    </row>
    <row r="35" spans="1:20" ht="12.75" customHeight="1" x14ac:dyDescent="0.25">
      <c r="A35" s="28"/>
      <c r="B35" s="56"/>
      <c r="C35" s="57"/>
      <c r="D35" s="58" t="s">
        <v>75</v>
      </c>
      <c r="E35" s="59"/>
      <c r="F35" s="59"/>
      <c r="G35" s="59"/>
      <c r="H35" s="59"/>
      <c r="I35" s="59"/>
      <c r="J35" s="59"/>
      <c r="K35" s="60" t="s">
        <v>76</v>
      </c>
      <c r="L35" s="60" t="s">
        <v>37</v>
      </c>
      <c r="M35" s="60" t="s">
        <v>34</v>
      </c>
      <c r="N35" s="64">
        <v>0</v>
      </c>
      <c r="O35" s="64">
        <v>147.66</v>
      </c>
      <c r="P35" s="64">
        <v>0</v>
      </c>
      <c r="Q35" s="64">
        <v>0</v>
      </c>
      <c r="R35" s="64">
        <v>0</v>
      </c>
      <c r="S35" s="64">
        <v>0</v>
      </c>
      <c r="T35" s="2"/>
    </row>
    <row r="36" spans="1:20" ht="89.45" customHeight="1" x14ac:dyDescent="0.25">
      <c r="A36" s="24" t="s">
        <v>77</v>
      </c>
      <c r="B36" s="62" t="s">
        <v>78</v>
      </c>
      <c r="C36" s="63"/>
      <c r="D36" s="59"/>
      <c r="E36" s="59"/>
      <c r="F36" s="59"/>
      <c r="G36" s="59"/>
      <c r="H36" s="59"/>
      <c r="I36" s="59"/>
      <c r="J36" s="59"/>
      <c r="K36" s="61"/>
      <c r="L36" s="61"/>
      <c r="M36" s="61"/>
      <c r="N36" s="65"/>
      <c r="O36" s="65"/>
      <c r="P36" s="65"/>
      <c r="Q36" s="65"/>
      <c r="R36" s="65"/>
      <c r="S36" s="65"/>
      <c r="T36" s="2"/>
    </row>
    <row r="37" spans="1:20" ht="12.75" customHeight="1" x14ac:dyDescent="0.25">
      <c r="A37" s="28"/>
      <c r="B37" s="56"/>
      <c r="C37" s="57"/>
      <c r="D37" s="58" t="s">
        <v>79</v>
      </c>
      <c r="E37" s="59"/>
      <c r="F37" s="59"/>
      <c r="G37" s="59"/>
      <c r="H37" s="59"/>
      <c r="I37" s="59"/>
      <c r="J37" s="59"/>
      <c r="K37" s="60" t="s">
        <v>80</v>
      </c>
      <c r="L37" s="60" t="s">
        <v>37</v>
      </c>
      <c r="M37" s="60" t="s">
        <v>34</v>
      </c>
      <c r="N37" s="64">
        <v>0</v>
      </c>
      <c r="O37" s="64">
        <v>35807.93</v>
      </c>
      <c r="P37" s="64">
        <v>0</v>
      </c>
      <c r="Q37" s="64">
        <v>0</v>
      </c>
      <c r="R37" s="64">
        <v>0</v>
      </c>
      <c r="S37" s="64">
        <v>0</v>
      </c>
      <c r="T37" s="2"/>
    </row>
    <row r="38" spans="1:20" ht="63.95" customHeight="1" x14ac:dyDescent="0.25">
      <c r="A38" s="24" t="s">
        <v>81</v>
      </c>
      <c r="B38" s="62" t="s">
        <v>82</v>
      </c>
      <c r="C38" s="63"/>
      <c r="D38" s="59"/>
      <c r="E38" s="59"/>
      <c r="F38" s="59"/>
      <c r="G38" s="59"/>
      <c r="H38" s="59"/>
      <c r="I38" s="59"/>
      <c r="J38" s="59"/>
      <c r="K38" s="61"/>
      <c r="L38" s="61"/>
      <c r="M38" s="61"/>
      <c r="N38" s="65"/>
      <c r="O38" s="65"/>
      <c r="P38" s="65"/>
      <c r="Q38" s="65"/>
      <c r="R38" s="65"/>
      <c r="S38" s="65"/>
      <c r="T38" s="2"/>
    </row>
    <row r="39" spans="1:20" ht="38.25" x14ac:dyDescent="0.25">
      <c r="A39" s="24"/>
      <c r="B39" s="62"/>
      <c r="C39" s="63"/>
      <c r="D39" s="76" t="s">
        <v>83</v>
      </c>
      <c r="E39" s="77"/>
      <c r="F39" s="77"/>
      <c r="G39" s="77"/>
      <c r="H39" s="77"/>
      <c r="I39" s="77"/>
      <c r="J39" s="77"/>
      <c r="K39" s="25" t="s">
        <v>84</v>
      </c>
      <c r="L39" s="25" t="s">
        <v>37</v>
      </c>
      <c r="M39" s="25" t="s">
        <v>34</v>
      </c>
      <c r="N39" s="26">
        <v>24696.39</v>
      </c>
      <c r="O39" s="26">
        <v>19309.91</v>
      </c>
      <c r="P39" s="26">
        <v>26772</v>
      </c>
      <c r="Q39" s="26">
        <v>29472.1</v>
      </c>
      <c r="R39" s="26">
        <v>39635.199999999997</v>
      </c>
      <c r="S39" s="26">
        <v>41370.9</v>
      </c>
      <c r="T39" s="27"/>
    </row>
    <row r="40" spans="1:20" ht="38.25" x14ac:dyDescent="0.25">
      <c r="A40" s="24"/>
      <c r="B40" s="62"/>
      <c r="C40" s="63"/>
      <c r="D40" s="76" t="s">
        <v>85</v>
      </c>
      <c r="E40" s="77"/>
      <c r="F40" s="77"/>
      <c r="G40" s="77"/>
      <c r="H40" s="77"/>
      <c r="I40" s="77"/>
      <c r="J40" s="77"/>
      <c r="K40" s="25" t="s">
        <v>86</v>
      </c>
      <c r="L40" s="25" t="s">
        <v>37</v>
      </c>
      <c r="M40" s="25" t="s">
        <v>34</v>
      </c>
      <c r="N40" s="26">
        <v>24696.39</v>
      </c>
      <c r="O40" s="26">
        <v>19309.91</v>
      </c>
      <c r="P40" s="26">
        <v>26772</v>
      </c>
      <c r="Q40" s="26">
        <v>29472.1</v>
      </c>
      <c r="R40" s="26">
        <v>39635.199999999997</v>
      </c>
      <c r="S40" s="26">
        <v>41370.9</v>
      </c>
      <c r="T40" s="27"/>
    </row>
    <row r="41" spans="1:20" ht="12.75" customHeight="1" x14ac:dyDescent="0.25">
      <c r="A41" s="28"/>
      <c r="B41" s="56"/>
      <c r="C41" s="57"/>
      <c r="D41" s="58" t="s">
        <v>87</v>
      </c>
      <c r="E41" s="59"/>
      <c r="F41" s="59"/>
      <c r="G41" s="59"/>
      <c r="H41" s="59"/>
      <c r="I41" s="59"/>
      <c r="J41" s="59"/>
      <c r="K41" s="60" t="s">
        <v>88</v>
      </c>
      <c r="L41" s="60" t="s">
        <v>37</v>
      </c>
      <c r="M41" s="60" t="s">
        <v>34</v>
      </c>
      <c r="N41" s="64">
        <v>13157.83</v>
      </c>
      <c r="O41" s="64">
        <v>9772.39</v>
      </c>
      <c r="P41" s="64">
        <v>13612.3</v>
      </c>
      <c r="Q41" s="64">
        <v>15421.8</v>
      </c>
      <c r="R41" s="64">
        <v>20714.099999999999</v>
      </c>
      <c r="S41" s="64">
        <v>21587.200000000001</v>
      </c>
      <c r="T41" s="2"/>
    </row>
    <row r="42" spans="1:20" ht="127.7" customHeight="1" x14ac:dyDescent="0.25">
      <c r="A42" s="24" t="s">
        <v>89</v>
      </c>
      <c r="B42" s="62" t="s">
        <v>90</v>
      </c>
      <c r="C42" s="63"/>
      <c r="D42" s="59"/>
      <c r="E42" s="59"/>
      <c r="F42" s="59"/>
      <c r="G42" s="59"/>
      <c r="H42" s="59"/>
      <c r="I42" s="59"/>
      <c r="J42" s="59"/>
      <c r="K42" s="61"/>
      <c r="L42" s="61"/>
      <c r="M42" s="61"/>
      <c r="N42" s="65"/>
      <c r="O42" s="65"/>
      <c r="P42" s="65"/>
      <c r="Q42" s="65"/>
      <c r="R42" s="65"/>
      <c r="S42" s="65"/>
      <c r="T42" s="2"/>
    </row>
    <row r="43" spans="1:20" ht="12.75" customHeight="1" x14ac:dyDescent="0.25">
      <c r="A43" s="28"/>
      <c r="B43" s="56"/>
      <c r="C43" s="57"/>
      <c r="D43" s="58" t="s">
        <v>91</v>
      </c>
      <c r="E43" s="59"/>
      <c r="F43" s="59"/>
      <c r="G43" s="59"/>
      <c r="H43" s="59"/>
      <c r="I43" s="59"/>
      <c r="J43" s="59"/>
      <c r="K43" s="60" t="s">
        <v>92</v>
      </c>
      <c r="L43" s="60" t="s">
        <v>37</v>
      </c>
      <c r="M43" s="60" t="s">
        <v>34</v>
      </c>
      <c r="N43" s="64">
        <v>67.540000000000006</v>
      </c>
      <c r="O43" s="64">
        <v>57.07</v>
      </c>
      <c r="P43" s="64">
        <v>72.099999999999994</v>
      </c>
      <c r="Q43" s="64">
        <v>75.3</v>
      </c>
      <c r="R43" s="64">
        <v>101</v>
      </c>
      <c r="S43" s="64">
        <v>105.1</v>
      </c>
      <c r="T43" s="2"/>
    </row>
    <row r="44" spans="1:20" ht="140.44999999999999" customHeight="1" x14ac:dyDescent="0.25">
      <c r="A44" s="24" t="s">
        <v>93</v>
      </c>
      <c r="B44" s="62" t="s">
        <v>94</v>
      </c>
      <c r="C44" s="63"/>
      <c r="D44" s="59"/>
      <c r="E44" s="59"/>
      <c r="F44" s="59"/>
      <c r="G44" s="59"/>
      <c r="H44" s="59"/>
      <c r="I44" s="59"/>
      <c r="J44" s="59"/>
      <c r="K44" s="61"/>
      <c r="L44" s="61"/>
      <c r="M44" s="61"/>
      <c r="N44" s="65"/>
      <c r="O44" s="65"/>
      <c r="P44" s="65"/>
      <c r="Q44" s="65"/>
      <c r="R44" s="65"/>
      <c r="S44" s="65"/>
      <c r="T44" s="2"/>
    </row>
    <row r="45" spans="1:20" ht="12.75" customHeight="1" x14ac:dyDescent="0.25">
      <c r="A45" s="28"/>
      <c r="B45" s="56"/>
      <c r="C45" s="57"/>
      <c r="D45" s="58" t="s">
        <v>95</v>
      </c>
      <c r="E45" s="59"/>
      <c r="F45" s="59"/>
      <c r="G45" s="59"/>
      <c r="H45" s="59"/>
      <c r="I45" s="59"/>
      <c r="J45" s="59"/>
      <c r="K45" s="60" t="s">
        <v>96</v>
      </c>
      <c r="L45" s="60" t="s">
        <v>37</v>
      </c>
      <c r="M45" s="60" t="s">
        <v>34</v>
      </c>
      <c r="N45" s="64">
        <v>13518.42</v>
      </c>
      <c r="O45" s="64">
        <v>10475.73</v>
      </c>
      <c r="P45" s="64">
        <v>14205.8</v>
      </c>
      <c r="Q45" s="64">
        <v>14917.2</v>
      </c>
      <c r="R45" s="64">
        <v>20034.900000000001</v>
      </c>
      <c r="S45" s="64">
        <v>20894.8</v>
      </c>
      <c r="T45" s="2"/>
    </row>
    <row r="46" spans="1:20" ht="127.7" customHeight="1" x14ac:dyDescent="0.25">
      <c r="A46" s="24" t="s">
        <v>97</v>
      </c>
      <c r="B46" s="62" t="s">
        <v>98</v>
      </c>
      <c r="C46" s="63"/>
      <c r="D46" s="59"/>
      <c r="E46" s="59"/>
      <c r="F46" s="59"/>
      <c r="G46" s="59"/>
      <c r="H46" s="59"/>
      <c r="I46" s="59"/>
      <c r="J46" s="59"/>
      <c r="K46" s="61"/>
      <c r="L46" s="61"/>
      <c r="M46" s="61"/>
      <c r="N46" s="65"/>
      <c r="O46" s="65"/>
      <c r="P46" s="65"/>
      <c r="Q46" s="65"/>
      <c r="R46" s="65"/>
      <c r="S46" s="65"/>
      <c r="T46" s="2"/>
    </row>
    <row r="47" spans="1:20" ht="12.75" customHeight="1" x14ac:dyDescent="0.25">
      <c r="A47" s="28"/>
      <c r="B47" s="56"/>
      <c r="C47" s="57"/>
      <c r="D47" s="58" t="s">
        <v>99</v>
      </c>
      <c r="E47" s="59"/>
      <c r="F47" s="59"/>
      <c r="G47" s="59"/>
      <c r="H47" s="59"/>
      <c r="I47" s="59"/>
      <c r="J47" s="59"/>
      <c r="K47" s="60" t="s">
        <v>100</v>
      </c>
      <c r="L47" s="60" t="s">
        <v>37</v>
      </c>
      <c r="M47" s="60" t="s">
        <v>34</v>
      </c>
      <c r="N47" s="64">
        <v>-2047.4</v>
      </c>
      <c r="O47" s="64">
        <v>-995.28</v>
      </c>
      <c r="P47" s="64">
        <v>-1118.2</v>
      </c>
      <c r="Q47" s="64">
        <v>-942.2</v>
      </c>
      <c r="R47" s="64">
        <v>-1214.8</v>
      </c>
      <c r="S47" s="64">
        <v>-1216.2</v>
      </c>
      <c r="T47" s="2"/>
    </row>
    <row r="48" spans="1:20" ht="127.7" customHeight="1" x14ac:dyDescent="0.25">
      <c r="A48" s="24" t="s">
        <v>101</v>
      </c>
      <c r="B48" s="62" t="s">
        <v>102</v>
      </c>
      <c r="C48" s="63"/>
      <c r="D48" s="59"/>
      <c r="E48" s="59"/>
      <c r="F48" s="59"/>
      <c r="G48" s="59"/>
      <c r="H48" s="59"/>
      <c r="I48" s="59"/>
      <c r="J48" s="59"/>
      <c r="K48" s="61"/>
      <c r="L48" s="61"/>
      <c r="M48" s="61"/>
      <c r="N48" s="65"/>
      <c r="O48" s="65"/>
      <c r="P48" s="65"/>
      <c r="Q48" s="65"/>
      <c r="R48" s="65"/>
      <c r="S48" s="65"/>
      <c r="T48" s="2"/>
    </row>
    <row r="49" spans="1:20" ht="127.7" customHeight="1" x14ac:dyDescent="0.25">
      <c r="A49" s="24"/>
      <c r="B49" s="71" t="s">
        <v>451</v>
      </c>
      <c r="C49" s="72"/>
      <c r="D49" s="90" t="s">
        <v>452</v>
      </c>
      <c r="E49" s="91"/>
      <c r="F49" s="91"/>
      <c r="G49" s="91"/>
      <c r="H49" s="91"/>
      <c r="I49" s="91"/>
      <c r="J49" s="92"/>
      <c r="K49" s="29" t="s">
        <v>453</v>
      </c>
      <c r="L49" s="29"/>
      <c r="M49" s="29"/>
      <c r="N49" s="30"/>
      <c r="O49" s="30"/>
      <c r="P49" s="30"/>
      <c r="Q49" s="30">
        <v>3</v>
      </c>
      <c r="R49" s="30">
        <v>4</v>
      </c>
      <c r="S49" s="30">
        <v>5</v>
      </c>
      <c r="T49" s="2"/>
    </row>
    <row r="50" spans="1:20" ht="38.25" x14ac:dyDescent="0.25">
      <c r="A50" s="24"/>
      <c r="B50" s="62"/>
      <c r="C50" s="63"/>
      <c r="D50" s="76" t="s">
        <v>103</v>
      </c>
      <c r="E50" s="77"/>
      <c r="F50" s="77"/>
      <c r="G50" s="77"/>
      <c r="H50" s="77"/>
      <c r="I50" s="77"/>
      <c r="J50" s="77"/>
      <c r="K50" s="25" t="s">
        <v>104</v>
      </c>
      <c r="L50" s="25" t="s">
        <v>37</v>
      </c>
      <c r="M50" s="25" t="s">
        <v>34</v>
      </c>
      <c r="N50" s="26">
        <v>5798.8</v>
      </c>
      <c r="O50" s="26">
        <v>5162.96</v>
      </c>
      <c r="P50" s="26">
        <v>6047.8</v>
      </c>
      <c r="Q50" s="26">
        <f>Q51+Q68+Q72</f>
        <v>7530.3</v>
      </c>
      <c r="R50" s="26">
        <v>7661.1</v>
      </c>
      <c r="S50" s="26">
        <v>8311.2999999999993</v>
      </c>
      <c r="T50" s="27"/>
    </row>
    <row r="51" spans="1:20" ht="38.25" x14ac:dyDescent="0.25">
      <c r="A51" s="24"/>
      <c r="B51" s="62"/>
      <c r="C51" s="63"/>
      <c r="D51" s="76" t="s">
        <v>105</v>
      </c>
      <c r="E51" s="77"/>
      <c r="F51" s="77"/>
      <c r="G51" s="77"/>
      <c r="H51" s="77"/>
      <c r="I51" s="77"/>
      <c r="J51" s="77"/>
      <c r="K51" s="25" t="s">
        <v>106</v>
      </c>
      <c r="L51" s="25" t="s">
        <v>37</v>
      </c>
      <c r="M51" s="25" t="s">
        <v>34</v>
      </c>
      <c r="N51" s="26">
        <v>3768.8</v>
      </c>
      <c r="O51" s="26">
        <v>2891.46</v>
      </c>
      <c r="P51" s="26">
        <v>3768.8</v>
      </c>
      <c r="Q51" s="26">
        <v>5326.3</v>
      </c>
      <c r="R51" s="26">
        <v>5703.1</v>
      </c>
      <c r="S51" s="26">
        <v>6350.3</v>
      </c>
      <c r="T51" s="27"/>
    </row>
    <row r="52" spans="1:20" ht="12.75" customHeight="1" x14ac:dyDescent="0.25">
      <c r="A52" s="28"/>
      <c r="B52" s="56"/>
      <c r="C52" s="57"/>
      <c r="D52" s="58" t="s">
        <v>108</v>
      </c>
      <c r="E52" s="59"/>
      <c r="F52" s="59"/>
      <c r="G52" s="59"/>
      <c r="H52" s="59"/>
      <c r="I52" s="59"/>
      <c r="J52" s="59"/>
      <c r="K52" s="60" t="s">
        <v>107</v>
      </c>
      <c r="L52" s="60" t="s">
        <v>37</v>
      </c>
      <c r="M52" s="60" t="s">
        <v>34</v>
      </c>
      <c r="N52" s="64">
        <v>2668.8</v>
      </c>
      <c r="O52" s="64">
        <v>1978.98</v>
      </c>
      <c r="P52" s="64">
        <v>2668.8</v>
      </c>
      <c r="Q52" s="64">
        <v>3736.3</v>
      </c>
      <c r="R52" s="64">
        <v>3990.1</v>
      </c>
      <c r="S52" s="64">
        <v>4445.3</v>
      </c>
      <c r="T52" s="2"/>
    </row>
    <row r="53" spans="1:20" ht="63.95" customHeight="1" x14ac:dyDescent="0.25">
      <c r="A53" s="24" t="s">
        <v>109</v>
      </c>
      <c r="B53" s="62" t="s">
        <v>110</v>
      </c>
      <c r="C53" s="63"/>
      <c r="D53" s="59"/>
      <c r="E53" s="59"/>
      <c r="F53" s="59"/>
      <c r="G53" s="59"/>
      <c r="H53" s="59"/>
      <c r="I53" s="59"/>
      <c r="J53" s="59"/>
      <c r="K53" s="61"/>
      <c r="L53" s="61"/>
      <c r="M53" s="61"/>
      <c r="N53" s="65"/>
      <c r="O53" s="65"/>
      <c r="P53" s="65"/>
      <c r="Q53" s="65"/>
      <c r="R53" s="65"/>
      <c r="S53" s="65"/>
      <c r="T53" s="2"/>
    </row>
    <row r="54" spans="1:20" ht="63.95" customHeight="1" x14ac:dyDescent="0.25">
      <c r="A54" s="24" t="s">
        <v>111</v>
      </c>
      <c r="B54" s="62" t="s">
        <v>112</v>
      </c>
      <c r="C54" s="63"/>
      <c r="D54" s="59"/>
      <c r="E54" s="59"/>
      <c r="F54" s="59"/>
      <c r="G54" s="59"/>
      <c r="H54" s="59"/>
      <c r="I54" s="59"/>
      <c r="J54" s="59"/>
      <c r="K54" s="61"/>
      <c r="L54" s="61"/>
      <c r="M54" s="61"/>
      <c r="N54" s="65"/>
      <c r="O54" s="65"/>
      <c r="P54" s="65"/>
      <c r="Q54" s="65"/>
      <c r="R54" s="65"/>
      <c r="S54" s="65"/>
      <c r="T54" s="2"/>
    </row>
    <row r="55" spans="1:20" ht="12.75" customHeight="1" x14ac:dyDescent="0.25">
      <c r="A55" s="28"/>
      <c r="B55" s="56"/>
      <c r="C55" s="57"/>
      <c r="D55" s="58" t="s">
        <v>113</v>
      </c>
      <c r="E55" s="59"/>
      <c r="F55" s="59"/>
      <c r="G55" s="59"/>
      <c r="H55" s="59"/>
      <c r="I55" s="59"/>
      <c r="J55" s="59"/>
      <c r="K55" s="60" t="s">
        <v>114</v>
      </c>
      <c r="L55" s="60" t="s">
        <v>37</v>
      </c>
      <c r="M55" s="60" t="s">
        <v>34</v>
      </c>
      <c r="N55" s="64">
        <v>0</v>
      </c>
      <c r="O55" s="64">
        <v>0</v>
      </c>
      <c r="P55" s="64">
        <v>0</v>
      </c>
      <c r="Q55" s="64">
        <v>0</v>
      </c>
      <c r="R55" s="64">
        <v>0</v>
      </c>
      <c r="S55" s="64">
        <v>0</v>
      </c>
      <c r="T55" s="2"/>
    </row>
    <row r="56" spans="1:20" ht="38.450000000000003" customHeight="1" x14ac:dyDescent="0.25">
      <c r="A56" s="24" t="s">
        <v>115</v>
      </c>
      <c r="B56" s="62" t="s">
        <v>114</v>
      </c>
      <c r="C56" s="63"/>
      <c r="D56" s="59"/>
      <c r="E56" s="59"/>
      <c r="F56" s="59"/>
      <c r="G56" s="59"/>
      <c r="H56" s="59"/>
      <c r="I56" s="59"/>
      <c r="J56" s="59"/>
      <c r="K56" s="61"/>
      <c r="L56" s="61"/>
      <c r="M56" s="61"/>
      <c r="N56" s="65"/>
      <c r="O56" s="65"/>
      <c r="P56" s="65"/>
      <c r="Q56" s="65"/>
      <c r="R56" s="65"/>
      <c r="S56" s="65"/>
      <c r="T56" s="2"/>
    </row>
    <row r="57" spans="1:20" ht="12.75" customHeight="1" x14ac:dyDescent="0.25">
      <c r="A57" s="28"/>
      <c r="B57" s="56"/>
      <c r="C57" s="57"/>
      <c r="D57" s="58" t="s">
        <v>116</v>
      </c>
      <c r="E57" s="59"/>
      <c r="F57" s="59"/>
      <c r="G57" s="59"/>
      <c r="H57" s="59"/>
      <c r="I57" s="59"/>
      <c r="J57" s="59"/>
      <c r="K57" s="60" t="s">
        <v>117</v>
      </c>
      <c r="L57" s="60" t="s">
        <v>37</v>
      </c>
      <c r="M57" s="60" t="s">
        <v>34</v>
      </c>
      <c r="N57" s="64">
        <v>1100</v>
      </c>
      <c r="O57" s="64">
        <v>912.4</v>
      </c>
      <c r="P57" s="64">
        <v>1100</v>
      </c>
      <c r="Q57" s="64">
        <v>1590</v>
      </c>
      <c r="R57" s="64">
        <v>1713</v>
      </c>
      <c r="S57" s="64">
        <v>1905</v>
      </c>
      <c r="T57" s="2"/>
    </row>
    <row r="58" spans="1:20" ht="63.95" customHeight="1" x14ac:dyDescent="0.25">
      <c r="A58" s="24" t="s">
        <v>118</v>
      </c>
      <c r="B58" s="62" t="s">
        <v>117</v>
      </c>
      <c r="C58" s="63"/>
      <c r="D58" s="59"/>
      <c r="E58" s="59"/>
      <c r="F58" s="59"/>
      <c r="G58" s="59"/>
      <c r="H58" s="59"/>
      <c r="I58" s="59"/>
      <c r="J58" s="59"/>
      <c r="K58" s="61"/>
      <c r="L58" s="61"/>
      <c r="M58" s="61"/>
      <c r="N58" s="65"/>
      <c r="O58" s="65"/>
      <c r="P58" s="65"/>
      <c r="Q58" s="65"/>
      <c r="R58" s="65"/>
      <c r="S58" s="65"/>
      <c r="T58" s="2"/>
    </row>
    <row r="59" spans="1:20" ht="63.95" customHeight="1" x14ac:dyDescent="0.25">
      <c r="A59" s="24" t="s">
        <v>119</v>
      </c>
      <c r="B59" s="62" t="s">
        <v>117</v>
      </c>
      <c r="C59" s="63"/>
      <c r="D59" s="59"/>
      <c r="E59" s="59"/>
      <c r="F59" s="59"/>
      <c r="G59" s="59"/>
      <c r="H59" s="59"/>
      <c r="I59" s="59"/>
      <c r="J59" s="59"/>
      <c r="K59" s="61"/>
      <c r="L59" s="61"/>
      <c r="M59" s="61"/>
      <c r="N59" s="65"/>
      <c r="O59" s="65"/>
      <c r="P59" s="65"/>
      <c r="Q59" s="65"/>
      <c r="R59" s="65"/>
      <c r="S59" s="65"/>
      <c r="T59" s="2"/>
    </row>
    <row r="60" spans="1:20" ht="15.2" customHeight="1" x14ac:dyDescent="0.25">
      <c r="A60" s="24" t="s">
        <v>120</v>
      </c>
      <c r="B60" s="62" t="s">
        <v>104</v>
      </c>
      <c r="C60" s="63"/>
      <c r="D60" s="59"/>
      <c r="E60" s="59"/>
      <c r="F60" s="59"/>
      <c r="G60" s="59"/>
      <c r="H60" s="59"/>
      <c r="I60" s="59"/>
      <c r="J60" s="59"/>
      <c r="K60" s="61"/>
      <c r="L60" s="61"/>
      <c r="M60" s="61"/>
      <c r="N60" s="65"/>
      <c r="O60" s="65"/>
      <c r="P60" s="65"/>
      <c r="Q60" s="65"/>
      <c r="R60" s="65"/>
      <c r="S60" s="65"/>
      <c r="T60" s="2"/>
    </row>
    <row r="61" spans="1:20" ht="12.75" customHeight="1" x14ac:dyDescent="0.25">
      <c r="A61" s="28"/>
      <c r="B61" s="56"/>
      <c r="C61" s="57"/>
      <c r="D61" s="58" t="s">
        <v>121</v>
      </c>
      <c r="E61" s="59"/>
      <c r="F61" s="59"/>
      <c r="G61" s="59"/>
      <c r="H61" s="59"/>
      <c r="I61" s="59"/>
      <c r="J61" s="59"/>
      <c r="K61" s="60" t="s">
        <v>122</v>
      </c>
      <c r="L61" s="60" t="s">
        <v>37</v>
      </c>
      <c r="M61" s="60" t="s">
        <v>34</v>
      </c>
      <c r="N61" s="64">
        <v>0</v>
      </c>
      <c r="O61" s="64">
        <v>0.08</v>
      </c>
      <c r="P61" s="64">
        <v>0</v>
      </c>
      <c r="Q61" s="64">
        <v>0</v>
      </c>
      <c r="R61" s="64">
        <v>0</v>
      </c>
      <c r="S61" s="64">
        <v>0</v>
      </c>
      <c r="T61" s="2"/>
    </row>
    <row r="62" spans="1:20" ht="38.450000000000003" customHeight="1" x14ac:dyDescent="0.25">
      <c r="A62" s="24" t="s">
        <v>123</v>
      </c>
      <c r="B62" s="62" t="s">
        <v>122</v>
      </c>
      <c r="C62" s="63"/>
      <c r="D62" s="59"/>
      <c r="E62" s="59"/>
      <c r="F62" s="59"/>
      <c r="G62" s="59"/>
      <c r="H62" s="59"/>
      <c r="I62" s="59"/>
      <c r="J62" s="59"/>
      <c r="K62" s="61"/>
      <c r="L62" s="61"/>
      <c r="M62" s="61"/>
      <c r="N62" s="65"/>
      <c r="O62" s="65"/>
      <c r="P62" s="65"/>
      <c r="Q62" s="65"/>
      <c r="R62" s="65"/>
      <c r="S62" s="65"/>
      <c r="T62" s="2"/>
    </row>
    <row r="63" spans="1:20" ht="76.7" customHeight="1" x14ac:dyDescent="0.25">
      <c r="A63" s="24" t="s">
        <v>124</v>
      </c>
      <c r="B63" s="62" t="s">
        <v>125</v>
      </c>
      <c r="C63" s="63"/>
      <c r="D63" s="59"/>
      <c r="E63" s="59"/>
      <c r="F63" s="59"/>
      <c r="G63" s="59"/>
      <c r="H63" s="59"/>
      <c r="I63" s="59"/>
      <c r="J63" s="59"/>
      <c r="K63" s="61"/>
      <c r="L63" s="61"/>
      <c r="M63" s="61"/>
      <c r="N63" s="65"/>
      <c r="O63" s="65"/>
      <c r="P63" s="65"/>
      <c r="Q63" s="65"/>
      <c r="R63" s="65"/>
      <c r="S63" s="65"/>
      <c r="T63" s="2"/>
    </row>
    <row r="64" spans="1:20" ht="38.25" x14ac:dyDescent="0.25">
      <c r="A64" s="24"/>
      <c r="B64" s="62"/>
      <c r="C64" s="63"/>
      <c r="D64" s="76" t="s">
        <v>126</v>
      </c>
      <c r="E64" s="77"/>
      <c r="F64" s="77"/>
      <c r="G64" s="77"/>
      <c r="H64" s="77"/>
      <c r="I64" s="77"/>
      <c r="J64" s="77"/>
      <c r="K64" s="25" t="s">
        <v>127</v>
      </c>
      <c r="L64" s="25" t="s">
        <v>37</v>
      </c>
      <c r="M64" s="25" t="s">
        <v>34</v>
      </c>
      <c r="N64" s="26">
        <v>0</v>
      </c>
      <c r="O64" s="26">
        <v>12.76</v>
      </c>
      <c r="P64" s="26">
        <v>12.8</v>
      </c>
      <c r="Q64" s="26">
        <v>0</v>
      </c>
      <c r="R64" s="26">
        <v>0</v>
      </c>
      <c r="S64" s="26">
        <v>0</v>
      </c>
      <c r="T64" s="27"/>
    </row>
    <row r="65" spans="1:20" ht="12.75" customHeight="1" x14ac:dyDescent="0.25">
      <c r="A65" s="28"/>
      <c r="B65" s="56"/>
      <c r="C65" s="57"/>
      <c r="D65" s="58" t="s">
        <v>128</v>
      </c>
      <c r="E65" s="59"/>
      <c r="F65" s="59"/>
      <c r="G65" s="59"/>
      <c r="H65" s="59"/>
      <c r="I65" s="59"/>
      <c r="J65" s="59"/>
      <c r="K65" s="60" t="s">
        <v>129</v>
      </c>
      <c r="L65" s="60" t="s">
        <v>37</v>
      </c>
      <c r="M65" s="60" t="s">
        <v>34</v>
      </c>
      <c r="N65" s="64">
        <v>0</v>
      </c>
      <c r="O65" s="64">
        <v>12.76</v>
      </c>
      <c r="P65" s="64">
        <v>12.8</v>
      </c>
      <c r="Q65" s="64">
        <v>0</v>
      </c>
      <c r="R65" s="64">
        <v>0</v>
      </c>
      <c r="S65" s="64">
        <v>0</v>
      </c>
      <c r="T65" s="2"/>
    </row>
    <row r="66" spans="1:20" ht="25.7" customHeight="1" x14ac:dyDescent="0.25">
      <c r="A66" s="24" t="s">
        <v>130</v>
      </c>
      <c r="B66" s="62" t="s">
        <v>129</v>
      </c>
      <c r="C66" s="63"/>
      <c r="D66" s="59"/>
      <c r="E66" s="59"/>
      <c r="F66" s="59"/>
      <c r="G66" s="59"/>
      <c r="H66" s="59"/>
      <c r="I66" s="59"/>
      <c r="J66" s="59"/>
      <c r="K66" s="61"/>
      <c r="L66" s="61"/>
      <c r="M66" s="61"/>
      <c r="N66" s="65"/>
      <c r="O66" s="65"/>
      <c r="P66" s="65"/>
      <c r="Q66" s="65"/>
      <c r="R66" s="65"/>
      <c r="S66" s="65"/>
      <c r="T66" s="2"/>
    </row>
    <row r="67" spans="1:20" ht="63.95" customHeight="1" x14ac:dyDescent="0.25">
      <c r="A67" s="24" t="s">
        <v>131</v>
      </c>
      <c r="B67" s="62" t="s">
        <v>132</v>
      </c>
      <c r="C67" s="63"/>
      <c r="D67" s="59"/>
      <c r="E67" s="59"/>
      <c r="F67" s="59"/>
      <c r="G67" s="59"/>
      <c r="H67" s="59"/>
      <c r="I67" s="59"/>
      <c r="J67" s="59"/>
      <c r="K67" s="61"/>
      <c r="L67" s="61"/>
      <c r="M67" s="61"/>
      <c r="N67" s="65"/>
      <c r="O67" s="65"/>
      <c r="P67" s="65"/>
      <c r="Q67" s="65"/>
      <c r="R67" s="65"/>
      <c r="S67" s="65"/>
      <c r="T67" s="2"/>
    </row>
    <row r="68" spans="1:20" ht="38.25" x14ac:dyDescent="0.25">
      <c r="A68" s="24"/>
      <c r="B68" s="62"/>
      <c r="C68" s="63"/>
      <c r="D68" s="76" t="s">
        <v>133</v>
      </c>
      <c r="E68" s="77"/>
      <c r="F68" s="77"/>
      <c r="G68" s="77"/>
      <c r="H68" s="77"/>
      <c r="I68" s="77"/>
      <c r="J68" s="77"/>
      <c r="K68" s="25" t="s">
        <v>134</v>
      </c>
      <c r="L68" s="25" t="s">
        <v>37</v>
      </c>
      <c r="M68" s="25" t="s">
        <v>34</v>
      </c>
      <c r="N68" s="26">
        <v>70</v>
      </c>
      <c r="O68" s="26">
        <v>62.57</v>
      </c>
      <c r="P68" s="26">
        <v>70</v>
      </c>
      <c r="Q68" s="26">
        <v>104</v>
      </c>
      <c r="R68" s="26">
        <v>108</v>
      </c>
      <c r="S68" s="26">
        <v>111</v>
      </c>
      <c r="T68" s="27"/>
    </row>
    <row r="69" spans="1:20" ht="12.75" customHeight="1" x14ac:dyDescent="0.25">
      <c r="A69" s="28"/>
      <c r="B69" s="56"/>
      <c r="C69" s="57"/>
      <c r="D69" s="58" t="s">
        <v>135</v>
      </c>
      <c r="E69" s="59"/>
      <c r="F69" s="59"/>
      <c r="G69" s="59"/>
      <c r="H69" s="59"/>
      <c r="I69" s="59"/>
      <c r="J69" s="59"/>
      <c r="K69" s="60" t="s">
        <v>136</v>
      </c>
      <c r="L69" s="60" t="s">
        <v>37</v>
      </c>
      <c r="M69" s="60" t="s">
        <v>34</v>
      </c>
      <c r="N69" s="64">
        <v>70</v>
      </c>
      <c r="O69" s="64">
        <v>62.57</v>
      </c>
      <c r="P69" s="64">
        <v>70</v>
      </c>
      <c r="Q69" s="64">
        <v>104</v>
      </c>
      <c r="R69" s="64">
        <v>108</v>
      </c>
      <c r="S69" s="64">
        <v>111</v>
      </c>
      <c r="T69" s="2"/>
    </row>
    <row r="70" spans="1:20" ht="15.2" customHeight="1" x14ac:dyDescent="0.25">
      <c r="A70" s="24" t="s">
        <v>137</v>
      </c>
      <c r="B70" s="62" t="s">
        <v>136</v>
      </c>
      <c r="C70" s="63"/>
      <c r="D70" s="59"/>
      <c r="E70" s="59"/>
      <c r="F70" s="59"/>
      <c r="G70" s="59"/>
      <c r="H70" s="59"/>
      <c r="I70" s="59"/>
      <c r="J70" s="59"/>
      <c r="K70" s="61"/>
      <c r="L70" s="61"/>
      <c r="M70" s="61"/>
      <c r="N70" s="65"/>
      <c r="O70" s="65"/>
      <c r="P70" s="65"/>
      <c r="Q70" s="65"/>
      <c r="R70" s="65"/>
      <c r="S70" s="65"/>
      <c r="T70" s="2"/>
    </row>
    <row r="71" spans="1:20" ht="51.2" customHeight="1" x14ac:dyDescent="0.25">
      <c r="A71" s="24" t="s">
        <v>138</v>
      </c>
      <c r="B71" s="62" t="s">
        <v>139</v>
      </c>
      <c r="C71" s="63"/>
      <c r="D71" s="59"/>
      <c r="E71" s="59"/>
      <c r="F71" s="59"/>
      <c r="G71" s="59"/>
      <c r="H71" s="59"/>
      <c r="I71" s="59"/>
      <c r="J71" s="59"/>
      <c r="K71" s="61"/>
      <c r="L71" s="61"/>
      <c r="M71" s="61"/>
      <c r="N71" s="65"/>
      <c r="O71" s="65"/>
      <c r="P71" s="65"/>
      <c r="Q71" s="65"/>
      <c r="R71" s="65"/>
      <c r="S71" s="65"/>
      <c r="T71" s="2"/>
    </row>
    <row r="72" spans="1:20" ht="38.25" x14ac:dyDescent="0.25">
      <c r="A72" s="24"/>
      <c r="B72" s="62"/>
      <c r="C72" s="63"/>
      <c r="D72" s="76" t="s">
        <v>140</v>
      </c>
      <c r="E72" s="77"/>
      <c r="F72" s="77"/>
      <c r="G72" s="77"/>
      <c r="H72" s="77"/>
      <c r="I72" s="77"/>
      <c r="J72" s="77"/>
      <c r="K72" s="25" t="s">
        <v>141</v>
      </c>
      <c r="L72" s="25" t="s">
        <v>37</v>
      </c>
      <c r="M72" s="25" t="s">
        <v>34</v>
      </c>
      <c r="N72" s="26">
        <v>1960</v>
      </c>
      <c r="O72" s="26">
        <v>2196.17</v>
      </c>
      <c r="P72" s="26">
        <v>2242.8000000000002</v>
      </c>
      <c r="Q72" s="26">
        <v>2100</v>
      </c>
      <c r="R72" s="26">
        <v>1850</v>
      </c>
      <c r="S72" s="26">
        <v>1850</v>
      </c>
      <c r="T72" s="27"/>
    </row>
    <row r="73" spans="1:20" ht="12.75" customHeight="1" x14ac:dyDescent="0.25">
      <c r="A73" s="28"/>
      <c r="B73" s="56"/>
      <c r="C73" s="57"/>
      <c r="D73" s="58" t="s">
        <v>142</v>
      </c>
      <c r="E73" s="59"/>
      <c r="F73" s="59"/>
      <c r="G73" s="59"/>
      <c r="H73" s="59"/>
      <c r="I73" s="59"/>
      <c r="J73" s="59"/>
      <c r="K73" s="60" t="s">
        <v>143</v>
      </c>
      <c r="L73" s="60" t="s">
        <v>37</v>
      </c>
      <c r="M73" s="60" t="s">
        <v>34</v>
      </c>
      <c r="N73" s="64">
        <v>1960</v>
      </c>
      <c r="O73" s="64">
        <v>2196.17</v>
      </c>
      <c r="P73" s="64">
        <v>2242.8000000000002</v>
      </c>
      <c r="Q73" s="64">
        <v>2100</v>
      </c>
      <c r="R73" s="64">
        <v>1850</v>
      </c>
      <c r="S73" s="64">
        <v>1850</v>
      </c>
      <c r="T73" s="2"/>
    </row>
    <row r="74" spans="1:20" ht="38.450000000000003" customHeight="1" x14ac:dyDescent="0.25">
      <c r="A74" s="24" t="s">
        <v>144</v>
      </c>
      <c r="B74" s="62" t="s">
        <v>143</v>
      </c>
      <c r="C74" s="63"/>
      <c r="D74" s="59"/>
      <c r="E74" s="59"/>
      <c r="F74" s="59"/>
      <c r="G74" s="59"/>
      <c r="H74" s="59"/>
      <c r="I74" s="59"/>
      <c r="J74" s="59"/>
      <c r="K74" s="61"/>
      <c r="L74" s="61"/>
      <c r="M74" s="61"/>
      <c r="N74" s="65"/>
      <c r="O74" s="65"/>
      <c r="P74" s="65"/>
      <c r="Q74" s="65"/>
      <c r="R74" s="65"/>
      <c r="S74" s="65"/>
      <c r="T74" s="2"/>
    </row>
    <row r="75" spans="1:20" ht="76.7" customHeight="1" x14ac:dyDescent="0.25">
      <c r="A75" s="24" t="s">
        <v>145</v>
      </c>
      <c r="B75" s="62" t="s">
        <v>146</v>
      </c>
      <c r="C75" s="63"/>
      <c r="D75" s="59"/>
      <c r="E75" s="59"/>
      <c r="F75" s="59"/>
      <c r="G75" s="59"/>
      <c r="H75" s="59"/>
      <c r="I75" s="59"/>
      <c r="J75" s="59"/>
      <c r="K75" s="61"/>
      <c r="L75" s="61"/>
      <c r="M75" s="61"/>
      <c r="N75" s="65"/>
      <c r="O75" s="65"/>
      <c r="P75" s="65"/>
      <c r="Q75" s="65"/>
      <c r="R75" s="65"/>
      <c r="S75" s="65"/>
      <c r="T75" s="2"/>
    </row>
    <row r="76" spans="1:20" ht="38.25" x14ac:dyDescent="0.25">
      <c r="A76" s="24"/>
      <c r="B76" s="62"/>
      <c r="C76" s="63"/>
      <c r="D76" s="76" t="s">
        <v>444</v>
      </c>
      <c r="E76" s="77"/>
      <c r="F76" s="77"/>
      <c r="G76" s="77"/>
      <c r="H76" s="77"/>
      <c r="I76" s="77"/>
      <c r="J76" s="77"/>
      <c r="K76" s="25" t="s">
        <v>445</v>
      </c>
      <c r="L76" s="25" t="s">
        <v>37</v>
      </c>
      <c r="M76" s="25" t="s">
        <v>34</v>
      </c>
      <c r="N76" s="26">
        <v>0</v>
      </c>
      <c r="O76" s="26">
        <v>0</v>
      </c>
      <c r="P76" s="26">
        <v>0</v>
      </c>
      <c r="Q76" s="26">
        <f>Q77+Q80</f>
        <v>6204</v>
      </c>
      <c r="R76" s="26">
        <f t="shared" ref="R76:S76" si="0">R77+R80</f>
        <v>6204</v>
      </c>
      <c r="S76" s="26">
        <f t="shared" si="0"/>
        <v>6204</v>
      </c>
      <c r="T76" s="27"/>
    </row>
    <row r="77" spans="1:20" ht="12.75" customHeight="1" x14ac:dyDescent="0.25">
      <c r="A77" s="28"/>
      <c r="B77" s="56"/>
      <c r="C77" s="57"/>
      <c r="D77" s="58" t="s">
        <v>454</v>
      </c>
      <c r="E77" s="59"/>
      <c r="F77" s="59"/>
      <c r="G77" s="59"/>
      <c r="H77" s="59"/>
      <c r="I77" s="59"/>
      <c r="J77" s="59"/>
      <c r="K77" s="60" t="s">
        <v>455</v>
      </c>
      <c r="L77" s="60" t="s">
        <v>37</v>
      </c>
      <c r="M77" s="60" t="s">
        <v>34</v>
      </c>
      <c r="N77" s="64">
        <v>0</v>
      </c>
      <c r="O77" s="64">
        <v>0</v>
      </c>
      <c r="P77" s="64">
        <v>0</v>
      </c>
      <c r="Q77" s="64">
        <v>2474</v>
      </c>
      <c r="R77" s="64">
        <v>2474</v>
      </c>
      <c r="S77" s="64">
        <v>2474</v>
      </c>
      <c r="T77" s="2"/>
    </row>
    <row r="78" spans="1:20" ht="51.2" customHeight="1" x14ac:dyDescent="0.25">
      <c r="A78" s="24" t="s">
        <v>446</v>
      </c>
      <c r="B78" s="62"/>
      <c r="C78" s="63"/>
      <c r="D78" s="59"/>
      <c r="E78" s="59"/>
      <c r="F78" s="59"/>
      <c r="G78" s="59"/>
      <c r="H78" s="59"/>
      <c r="I78" s="59"/>
      <c r="J78" s="59"/>
      <c r="K78" s="61"/>
      <c r="L78" s="61"/>
      <c r="M78" s="61"/>
      <c r="N78" s="65"/>
      <c r="O78" s="65"/>
      <c r="P78" s="65"/>
      <c r="Q78" s="65"/>
      <c r="R78" s="65"/>
      <c r="S78" s="65"/>
      <c r="T78" s="2"/>
    </row>
    <row r="79" spans="1:20" ht="89.45" customHeight="1" x14ac:dyDescent="0.25">
      <c r="A79" s="24" t="s">
        <v>447</v>
      </c>
      <c r="B79" s="62" t="s">
        <v>455</v>
      </c>
      <c r="C79" s="63"/>
      <c r="D79" s="59"/>
      <c r="E79" s="59"/>
      <c r="F79" s="59"/>
      <c r="G79" s="59"/>
      <c r="H79" s="59"/>
      <c r="I79" s="59"/>
      <c r="J79" s="59"/>
      <c r="K79" s="61"/>
      <c r="L79" s="61"/>
      <c r="M79" s="61"/>
      <c r="N79" s="65"/>
      <c r="O79" s="65"/>
      <c r="P79" s="65"/>
      <c r="Q79" s="65"/>
      <c r="R79" s="65"/>
      <c r="S79" s="65"/>
      <c r="T79" s="2"/>
    </row>
    <row r="80" spans="1:20" ht="12.75" customHeight="1" x14ac:dyDescent="0.25">
      <c r="A80" s="28"/>
      <c r="B80" s="99"/>
      <c r="C80" s="100"/>
      <c r="D80" s="93" t="s">
        <v>461</v>
      </c>
      <c r="E80" s="94"/>
      <c r="F80" s="94"/>
      <c r="G80" s="94"/>
      <c r="H80" s="94"/>
      <c r="I80" s="94"/>
      <c r="J80" s="95"/>
      <c r="K80" s="101" t="s">
        <v>456</v>
      </c>
      <c r="L80" s="101" t="s">
        <v>37</v>
      </c>
      <c r="M80" s="101" t="s">
        <v>34</v>
      </c>
      <c r="N80" s="125">
        <v>0</v>
      </c>
      <c r="O80" s="125">
        <v>0</v>
      </c>
      <c r="P80" s="125">
        <v>0</v>
      </c>
      <c r="Q80" s="125">
        <v>3730</v>
      </c>
      <c r="R80" s="125">
        <f>R82+R83</f>
        <v>3730</v>
      </c>
      <c r="S80" s="125">
        <f>S82+S83</f>
        <v>3730</v>
      </c>
      <c r="T80" s="2"/>
    </row>
    <row r="81" spans="1:20" ht="76.7" customHeight="1" x14ac:dyDescent="0.25">
      <c r="A81" s="24" t="s">
        <v>448</v>
      </c>
      <c r="B81" s="103" t="s">
        <v>456</v>
      </c>
      <c r="C81" s="104"/>
      <c r="D81" s="96"/>
      <c r="E81" s="97"/>
      <c r="F81" s="97"/>
      <c r="G81" s="97"/>
      <c r="H81" s="97"/>
      <c r="I81" s="97"/>
      <c r="J81" s="98"/>
      <c r="K81" s="102"/>
      <c r="L81" s="102"/>
      <c r="M81" s="102"/>
      <c r="N81" s="133"/>
      <c r="O81" s="133"/>
      <c r="P81" s="133"/>
      <c r="Q81" s="133"/>
      <c r="R81" s="133"/>
      <c r="S81" s="133"/>
      <c r="T81" s="2"/>
    </row>
    <row r="82" spans="1:20" ht="76.5" customHeight="1" x14ac:dyDescent="0.25">
      <c r="A82" s="24" t="s">
        <v>449</v>
      </c>
      <c r="B82" s="131" t="s">
        <v>457</v>
      </c>
      <c r="C82" s="132"/>
      <c r="D82" s="96" t="s">
        <v>458</v>
      </c>
      <c r="E82" s="97"/>
      <c r="F82" s="97"/>
      <c r="G82" s="97"/>
      <c r="H82" s="97"/>
      <c r="I82" s="97"/>
      <c r="J82" s="98"/>
      <c r="K82" s="44" t="s">
        <v>457</v>
      </c>
      <c r="L82" s="45" t="s">
        <v>37</v>
      </c>
      <c r="M82" s="42"/>
      <c r="N82" s="43">
        <v>0</v>
      </c>
      <c r="O82" s="43">
        <v>0</v>
      </c>
      <c r="P82" s="43">
        <v>0</v>
      </c>
      <c r="Q82" s="43">
        <v>1055</v>
      </c>
      <c r="R82" s="43">
        <v>1055</v>
      </c>
      <c r="S82" s="43">
        <v>1055</v>
      </c>
      <c r="T82" s="2"/>
    </row>
    <row r="83" spans="1:20" ht="12.75" customHeight="1" x14ac:dyDescent="0.25">
      <c r="A83" s="28"/>
      <c r="B83" s="99"/>
      <c r="C83" s="100"/>
      <c r="D83" s="93" t="s">
        <v>459</v>
      </c>
      <c r="E83" s="94"/>
      <c r="F83" s="94"/>
      <c r="G83" s="94"/>
      <c r="H83" s="94"/>
      <c r="I83" s="94"/>
      <c r="J83" s="95"/>
      <c r="K83" s="101" t="s">
        <v>460</v>
      </c>
      <c r="L83" s="101" t="s">
        <v>37</v>
      </c>
      <c r="M83" s="101" t="s">
        <v>34</v>
      </c>
      <c r="N83" s="125">
        <v>0</v>
      </c>
      <c r="O83" s="125">
        <v>0</v>
      </c>
      <c r="P83" s="125">
        <v>0</v>
      </c>
      <c r="Q83" s="125">
        <v>2675</v>
      </c>
      <c r="R83" s="125">
        <v>2675</v>
      </c>
      <c r="S83" s="125">
        <v>2675</v>
      </c>
      <c r="T83" s="2"/>
    </row>
    <row r="84" spans="1:20" ht="38.450000000000003" customHeight="1" x14ac:dyDescent="0.25">
      <c r="A84" s="24" t="s">
        <v>450</v>
      </c>
      <c r="B84" s="103" t="s">
        <v>460</v>
      </c>
      <c r="C84" s="104"/>
      <c r="D84" s="128"/>
      <c r="E84" s="129"/>
      <c r="F84" s="129"/>
      <c r="G84" s="129"/>
      <c r="H84" s="129"/>
      <c r="I84" s="129"/>
      <c r="J84" s="130"/>
      <c r="K84" s="127"/>
      <c r="L84" s="127"/>
      <c r="M84" s="127"/>
      <c r="N84" s="126"/>
      <c r="O84" s="126"/>
      <c r="P84" s="126"/>
      <c r="Q84" s="126"/>
      <c r="R84" s="126"/>
      <c r="S84" s="126"/>
      <c r="T84" s="2"/>
    </row>
    <row r="85" spans="1:20" ht="38.25" x14ac:dyDescent="0.25">
      <c r="A85" s="24"/>
      <c r="B85" s="62"/>
      <c r="C85" s="63"/>
      <c r="D85" s="76" t="s">
        <v>147</v>
      </c>
      <c r="E85" s="77"/>
      <c r="F85" s="77"/>
      <c r="G85" s="77"/>
      <c r="H85" s="77"/>
      <c r="I85" s="77"/>
      <c r="J85" s="77"/>
      <c r="K85" s="25" t="s">
        <v>148</v>
      </c>
      <c r="L85" s="25" t="s">
        <v>37</v>
      </c>
      <c r="M85" s="25" t="s">
        <v>34</v>
      </c>
      <c r="N85" s="26">
        <v>939</v>
      </c>
      <c r="O85" s="26">
        <v>1034.23</v>
      </c>
      <c r="P85" s="26">
        <v>1034.2</v>
      </c>
      <c r="Q85" s="26">
        <v>0</v>
      </c>
      <c r="R85" s="26">
        <v>0</v>
      </c>
      <c r="S85" s="26">
        <v>0</v>
      </c>
      <c r="T85" s="27"/>
    </row>
    <row r="86" spans="1:20" ht="12.75" customHeight="1" x14ac:dyDescent="0.25">
      <c r="A86" s="28"/>
      <c r="B86" s="56"/>
      <c r="C86" s="57"/>
      <c r="D86" s="58" t="s">
        <v>149</v>
      </c>
      <c r="E86" s="59"/>
      <c r="F86" s="59"/>
      <c r="G86" s="59"/>
      <c r="H86" s="59"/>
      <c r="I86" s="59"/>
      <c r="J86" s="59"/>
      <c r="K86" s="60" t="s">
        <v>150</v>
      </c>
      <c r="L86" s="60" t="s">
        <v>37</v>
      </c>
      <c r="M86" s="60" t="s">
        <v>34</v>
      </c>
      <c r="N86" s="64">
        <v>939</v>
      </c>
      <c r="O86" s="64">
        <v>1005.84</v>
      </c>
      <c r="P86" s="64">
        <v>1005.84</v>
      </c>
      <c r="Q86" s="64">
        <v>0</v>
      </c>
      <c r="R86" s="64">
        <v>0</v>
      </c>
      <c r="S86" s="64">
        <v>0</v>
      </c>
      <c r="T86" s="2"/>
    </row>
    <row r="87" spans="1:20" ht="63.95" customHeight="1" x14ac:dyDescent="0.25">
      <c r="A87" s="24" t="s">
        <v>151</v>
      </c>
      <c r="B87" s="62" t="s">
        <v>152</v>
      </c>
      <c r="C87" s="63"/>
      <c r="D87" s="59"/>
      <c r="E87" s="59"/>
      <c r="F87" s="59"/>
      <c r="G87" s="59"/>
      <c r="H87" s="59"/>
      <c r="I87" s="59"/>
      <c r="J87" s="59"/>
      <c r="K87" s="61"/>
      <c r="L87" s="61"/>
      <c r="M87" s="61"/>
      <c r="N87" s="65"/>
      <c r="O87" s="65"/>
      <c r="P87" s="65"/>
      <c r="Q87" s="65"/>
      <c r="R87" s="65"/>
      <c r="S87" s="65"/>
      <c r="T87" s="2"/>
    </row>
    <row r="88" spans="1:20" ht="12.75" customHeight="1" x14ac:dyDescent="0.25">
      <c r="A88" s="28"/>
      <c r="B88" s="56"/>
      <c r="C88" s="57"/>
      <c r="D88" s="58" t="s">
        <v>153</v>
      </c>
      <c r="E88" s="59"/>
      <c r="F88" s="59"/>
      <c r="G88" s="59"/>
      <c r="H88" s="59"/>
      <c r="I88" s="59"/>
      <c r="J88" s="59"/>
      <c r="K88" s="60" t="s">
        <v>154</v>
      </c>
      <c r="L88" s="60" t="s">
        <v>37</v>
      </c>
      <c r="M88" s="60" t="s">
        <v>34</v>
      </c>
      <c r="N88" s="64">
        <v>0</v>
      </c>
      <c r="O88" s="64">
        <v>28.39</v>
      </c>
      <c r="P88" s="64">
        <v>28.39</v>
      </c>
      <c r="Q88" s="64">
        <v>0</v>
      </c>
      <c r="R88" s="64">
        <v>0</v>
      </c>
      <c r="S88" s="64">
        <v>0</v>
      </c>
      <c r="T88" s="2"/>
    </row>
    <row r="89" spans="1:20" ht="25.7" customHeight="1" x14ac:dyDescent="0.25">
      <c r="A89" s="24" t="s">
        <v>155</v>
      </c>
      <c r="B89" s="62" t="s">
        <v>156</v>
      </c>
      <c r="C89" s="63"/>
      <c r="D89" s="59"/>
      <c r="E89" s="59"/>
      <c r="F89" s="59"/>
      <c r="G89" s="59"/>
      <c r="H89" s="59"/>
      <c r="I89" s="59"/>
      <c r="J89" s="59"/>
      <c r="K89" s="61"/>
      <c r="L89" s="61"/>
      <c r="M89" s="61"/>
      <c r="N89" s="65"/>
      <c r="O89" s="65"/>
      <c r="P89" s="65"/>
      <c r="Q89" s="65"/>
      <c r="R89" s="65"/>
      <c r="S89" s="65"/>
      <c r="T89" s="2"/>
    </row>
    <row r="90" spans="1:20" ht="38.25" x14ac:dyDescent="0.25">
      <c r="A90" s="24"/>
      <c r="B90" s="62"/>
      <c r="C90" s="63"/>
      <c r="D90" s="76" t="s">
        <v>157</v>
      </c>
      <c r="E90" s="77"/>
      <c r="F90" s="77"/>
      <c r="G90" s="77"/>
      <c r="H90" s="77"/>
      <c r="I90" s="77"/>
      <c r="J90" s="77"/>
      <c r="K90" s="25" t="s">
        <v>158</v>
      </c>
      <c r="L90" s="25" t="s">
        <v>37</v>
      </c>
      <c r="M90" s="25" t="s">
        <v>34</v>
      </c>
      <c r="N90" s="26">
        <v>5226.7</v>
      </c>
      <c r="O90" s="26">
        <v>5867.29</v>
      </c>
      <c r="P90" s="26">
        <v>6692</v>
      </c>
      <c r="Q90" s="26">
        <v>7369.5</v>
      </c>
      <c r="R90" s="26">
        <v>7250</v>
      </c>
      <c r="S90" s="26">
        <v>7250</v>
      </c>
      <c r="T90" s="27"/>
    </row>
    <row r="91" spans="1:20" ht="76.5" x14ac:dyDescent="0.25">
      <c r="A91" s="24"/>
      <c r="B91" s="62"/>
      <c r="C91" s="63"/>
      <c r="D91" s="76" t="s">
        <v>159</v>
      </c>
      <c r="E91" s="77"/>
      <c r="F91" s="77"/>
      <c r="G91" s="77"/>
      <c r="H91" s="77"/>
      <c r="I91" s="77"/>
      <c r="J91" s="77"/>
      <c r="K91" s="25" t="s">
        <v>160</v>
      </c>
      <c r="L91" s="25" t="s">
        <v>161</v>
      </c>
      <c r="M91" s="25" t="s">
        <v>34</v>
      </c>
      <c r="N91" s="26">
        <v>1007</v>
      </c>
      <c r="O91" s="26">
        <v>908.14</v>
      </c>
      <c r="P91" s="26">
        <v>1256.7</v>
      </c>
      <c r="Q91" s="26">
        <f>1487.5+1886.3</f>
        <v>3373.8</v>
      </c>
      <c r="R91" s="26">
        <v>1223.5</v>
      </c>
      <c r="S91" s="26">
        <v>1223.5</v>
      </c>
      <c r="T91" s="27"/>
    </row>
    <row r="92" spans="1:20" ht="76.5" x14ac:dyDescent="0.25">
      <c r="A92" s="24"/>
      <c r="B92" s="62"/>
      <c r="C92" s="63"/>
      <c r="D92" s="76" t="s">
        <v>162</v>
      </c>
      <c r="E92" s="77"/>
      <c r="F92" s="77"/>
      <c r="G92" s="77"/>
      <c r="H92" s="77"/>
      <c r="I92" s="77"/>
      <c r="J92" s="77"/>
      <c r="K92" s="25" t="s">
        <v>163</v>
      </c>
      <c r="L92" s="25" t="s">
        <v>161</v>
      </c>
      <c r="M92" s="25" t="s">
        <v>34</v>
      </c>
      <c r="N92" s="26">
        <v>1007</v>
      </c>
      <c r="O92" s="26">
        <v>908.14</v>
      </c>
      <c r="P92" s="26">
        <v>1256.7</v>
      </c>
      <c r="Q92" s="26">
        <f>Q93+Q95+Q97</f>
        <v>3373.7999999999997</v>
      </c>
      <c r="R92" s="26">
        <v>1223.5</v>
      </c>
      <c r="S92" s="26">
        <v>1223.5</v>
      </c>
      <c r="T92" s="27"/>
    </row>
    <row r="93" spans="1:20" ht="12.75" customHeight="1" x14ac:dyDescent="0.25">
      <c r="A93" s="28"/>
      <c r="B93" s="56"/>
      <c r="C93" s="57"/>
      <c r="D93" s="93" t="s">
        <v>464</v>
      </c>
      <c r="E93" s="94"/>
      <c r="F93" s="94"/>
      <c r="G93" s="94"/>
      <c r="H93" s="94"/>
      <c r="I93" s="94"/>
      <c r="J93" s="95"/>
      <c r="K93" s="60" t="s">
        <v>466</v>
      </c>
      <c r="L93" s="60" t="s">
        <v>161</v>
      </c>
      <c r="M93" s="60" t="s">
        <v>34</v>
      </c>
      <c r="N93" s="64">
        <v>729.3</v>
      </c>
      <c r="O93" s="64">
        <v>380.72</v>
      </c>
      <c r="P93" s="64">
        <v>729.3</v>
      </c>
      <c r="Q93" s="64">
        <v>868.1</v>
      </c>
      <c r="R93" s="64">
        <v>868.1</v>
      </c>
      <c r="S93" s="64">
        <v>868.1</v>
      </c>
      <c r="T93" s="2"/>
    </row>
    <row r="94" spans="1:20" ht="89.45" customHeight="1" x14ac:dyDescent="0.25">
      <c r="A94" s="24" t="s">
        <v>164</v>
      </c>
      <c r="B94" s="62" t="s">
        <v>466</v>
      </c>
      <c r="C94" s="63"/>
      <c r="D94" s="96"/>
      <c r="E94" s="97"/>
      <c r="F94" s="97"/>
      <c r="G94" s="97"/>
      <c r="H94" s="97"/>
      <c r="I94" s="97"/>
      <c r="J94" s="98"/>
      <c r="K94" s="61"/>
      <c r="L94" s="61"/>
      <c r="M94" s="61"/>
      <c r="N94" s="65"/>
      <c r="O94" s="65"/>
      <c r="P94" s="65"/>
      <c r="Q94" s="65"/>
      <c r="R94" s="65"/>
      <c r="S94" s="65"/>
      <c r="T94" s="2"/>
    </row>
    <row r="95" spans="1:20" ht="12.75" customHeight="1" x14ac:dyDescent="0.25">
      <c r="A95" s="28"/>
      <c r="B95" s="56"/>
      <c r="C95" s="57"/>
      <c r="D95" s="93" t="s">
        <v>465</v>
      </c>
      <c r="E95" s="94"/>
      <c r="F95" s="94"/>
      <c r="G95" s="94"/>
      <c r="H95" s="94"/>
      <c r="I95" s="94"/>
      <c r="J95" s="95"/>
      <c r="K95" s="60" t="s">
        <v>467</v>
      </c>
      <c r="L95" s="60" t="s">
        <v>161</v>
      </c>
      <c r="M95" s="60" t="s">
        <v>34</v>
      </c>
      <c r="N95" s="64">
        <v>277.7</v>
      </c>
      <c r="O95" s="64">
        <v>527.41999999999996</v>
      </c>
      <c r="P95" s="64">
        <v>633.29999999999995</v>
      </c>
      <c r="Q95" s="64">
        <f>572.9+1886.3</f>
        <v>2459.1999999999998</v>
      </c>
      <c r="R95" s="64">
        <v>308.89999999999998</v>
      </c>
      <c r="S95" s="64">
        <v>308.89999999999998</v>
      </c>
      <c r="T95" s="2"/>
    </row>
    <row r="96" spans="1:20" ht="76.7" customHeight="1" x14ac:dyDescent="0.25">
      <c r="A96" s="24" t="s">
        <v>165</v>
      </c>
      <c r="B96" s="62" t="s">
        <v>467</v>
      </c>
      <c r="C96" s="63"/>
      <c r="D96" s="96"/>
      <c r="E96" s="97"/>
      <c r="F96" s="97"/>
      <c r="G96" s="97"/>
      <c r="H96" s="97"/>
      <c r="I96" s="97"/>
      <c r="J96" s="98"/>
      <c r="K96" s="61"/>
      <c r="L96" s="61"/>
      <c r="M96" s="61"/>
      <c r="N96" s="65"/>
      <c r="O96" s="65"/>
      <c r="P96" s="65"/>
      <c r="Q96" s="65"/>
      <c r="R96" s="65"/>
      <c r="S96" s="65"/>
      <c r="T96" s="2"/>
    </row>
    <row r="97" spans="1:20" ht="76.7" customHeight="1" x14ac:dyDescent="0.25">
      <c r="A97" s="24"/>
      <c r="B97" s="69" t="s">
        <v>462</v>
      </c>
      <c r="C97" s="70"/>
      <c r="D97" s="90" t="s">
        <v>463</v>
      </c>
      <c r="E97" s="91"/>
      <c r="F97" s="91"/>
      <c r="G97" s="91"/>
      <c r="H97" s="91"/>
      <c r="I97" s="91"/>
      <c r="J97" s="92"/>
      <c r="K97" s="46" t="s">
        <v>462</v>
      </c>
      <c r="L97" s="29"/>
      <c r="M97" s="29"/>
      <c r="N97" s="30">
        <v>0</v>
      </c>
      <c r="O97" s="30">
        <v>0</v>
      </c>
      <c r="P97" s="30">
        <v>0</v>
      </c>
      <c r="Q97" s="30">
        <v>46.5</v>
      </c>
      <c r="R97" s="30">
        <v>46.5</v>
      </c>
      <c r="S97" s="30">
        <v>46.5</v>
      </c>
      <c r="T97" s="2"/>
    </row>
    <row r="98" spans="1:20" ht="63.75" x14ac:dyDescent="0.25">
      <c r="A98" s="24"/>
      <c r="B98" s="62"/>
      <c r="C98" s="63"/>
      <c r="D98" s="76" t="s">
        <v>166</v>
      </c>
      <c r="E98" s="77"/>
      <c r="F98" s="77"/>
      <c r="G98" s="77"/>
      <c r="H98" s="77"/>
      <c r="I98" s="77"/>
      <c r="J98" s="77"/>
      <c r="K98" s="25" t="s">
        <v>167</v>
      </c>
      <c r="L98" s="25" t="s">
        <v>168</v>
      </c>
      <c r="M98" s="25" t="s">
        <v>34</v>
      </c>
      <c r="N98" s="26">
        <v>85.7</v>
      </c>
      <c r="O98" s="26">
        <v>1635.13</v>
      </c>
      <c r="P98" s="26">
        <v>1952.6</v>
      </c>
      <c r="Q98" s="26"/>
      <c r="R98" s="26">
        <v>52.7</v>
      </c>
      <c r="S98" s="26">
        <v>52.7</v>
      </c>
      <c r="T98" s="27"/>
    </row>
    <row r="99" spans="1:20" ht="63.75" x14ac:dyDescent="0.25">
      <c r="A99" s="24"/>
      <c r="B99" s="62"/>
      <c r="C99" s="63"/>
      <c r="D99" s="76" t="s">
        <v>169</v>
      </c>
      <c r="E99" s="77"/>
      <c r="F99" s="77"/>
      <c r="G99" s="77"/>
      <c r="H99" s="77"/>
      <c r="I99" s="77"/>
      <c r="J99" s="77"/>
      <c r="K99" s="25" t="s">
        <v>170</v>
      </c>
      <c r="L99" s="25" t="s">
        <v>168</v>
      </c>
      <c r="M99" s="25" t="s">
        <v>34</v>
      </c>
      <c r="N99" s="26">
        <v>85.7</v>
      </c>
      <c r="O99" s="26">
        <v>1635.13</v>
      </c>
      <c r="P99" s="26">
        <v>1952.6</v>
      </c>
      <c r="Q99" s="26"/>
      <c r="R99" s="26">
        <v>52.7</v>
      </c>
      <c r="S99" s="26">
        <v>52.7</v>
      </c>
      <c r="T99" s="27"/>
    </row>
    <row r="100" spans="1:20" ht="12.75" customHeight="1" x14ac:dyDescent="0.25">
      <c r="A100" s="28"/>
      <c r="B100" s="56"/>
      <c r="C100" s="57"/>
      <c r="D100" s="58" t="s">
        <v>171</v>
      </c>
      <c r="E100" s="59"/>
      <c r="F100" s="59"/>
      <c r="G100" s="59"/>
      <c r="H100" s="59"/>
      <c r="I100" s="59"/>
      <c r="J100" s="59"/>
      <c r="K100" s="60" t="s">
        <v>172</v>
      </c>
      <c r="L100" s="60" t="s">
        <v>168</v>
      </c>
      <c r="M100" s="60" t="s">
        <v>34</v>
      </c>
      <c r="N100" s="64">
        <v>85.7</v>
      </c>
      <c r="O100" s="64">
        <v>733.21</v>
      </c>
      <c r="P100" s="64">
        <v>0</v>
      </c>
      <c r="Q100" s="64">
        <v>0</v>
      </c>
      <c r="R100" s="64">
        <v>0</v>
      </c>
      <c r="S100" s="64">
        <v>0</v>
      </c>
      <c r="T100" s="2"/>
    </row>
    <row r="101" spans="1:20" ht="25.7" customHeight="1" x14ac:dyDescent="0.25">
      <c r="A101" s="24" t="s">
        <v>173</v>
      </c>
      <c r="B101" s="62" t="s">
        <v>172</v>
      </c>
      <c r="C101" s="63"/>
      <c r="D101" s="59"/>
      <c r="E101" s="59"/>
      <c r="F101" s="59"/>
      <c r="G101" s="59"/>
      <c r="H101" s="59"/>
      <c r="I101" s="59"/>
      <c r="J101" s="59"/>
      <c r="K101" s="61"/>
      <c r="L101" s="61"/>
      <c r="M101" s="61"/>
      <c r="N101" s="65"/>
      <c r="O101" s="65"/>
      <c r="P101" s="65"/>
      <c r="Q101" s="65"/>
      <c r="R101" s="65"/>
      <c r="S101" s="65"/>
      <c r="T101" s="2"/>
    </row>
    <row r="102" spans="1:20" ht="38.450000000000003" customHeight="1" x14ac:dyDescent="0.25">
      <c r="A102" s="24" t="s">
        <v>174</v>
      </c>
      <c r="B102" s="62" t="s">
        <v>175</v>
      </c>
      <c r="C102" s="63"/>
      <c r="D102" s="59"/>
      <c r="E102" s="59"/>
      <c r="F102" s="59"/>
      <c r="G102" s="59"/>
      <c r="H102" s="59"/>
      <c r="I102" s="59"/>
      <c r="J102" s="59"/>
      <c r="K102" s="61"/>
      <c r="L102" s="61"/>
      <c r="M102" s="61"/>
      <c r="N102" s="65"/>
      <c r="O102" s="65"/>
      <c r="P102" s="65"/>
      <c r="Q102" s="65"/>
      <c r="R102" s="65"/>
      <c r="S102" s="65"/>
      <c r="T102" s="2"/>
    </row>
    <row r="103" spans="1:20" ht="76.7" customHeight="1" x14ac:dyDescent="0.25">
      <c r="A103" s="24" t="s">
        <v>176</v>
      </c>
      <c r="B103" s="62" t="s">
        <v>177</v>
      </c>
      <c r="C103" s="63"/>
      <c r="D103" s="59"/>
      <c r="E103" s="59"/>
      <c r="F103" s="59"/>
      <c r="G103" s="59"/>
      <c r="H103" s="59"/>
      <c r="I103" s="59"/>
      <c r="J103" s="59"/>
      <c r="K103" s="61"/>
      <c r="L103" s="61"/>
      <c r="M103" s="61"/>
      <c r="N103" s="65"/>
      <c r="O103" s="65"/>
      <c r="P103" s="65"/>
      <c r="Q103" s="65"/>
      <c r="R103" s="65"/>
      <c r="S103" s="65"/>
      <c r="T103" s="2"/>
    </row>
    <row r="104" spans="1:20" ht="12.75" customHeight="1" x14ac:dyDescent="0.25">
      <c r="A104" s="28"/>
      <c r="B104" s="56"/>
      <c r="C104" s="57"/>
      <c r="D104" s="58" t="s">
        <v>178</v>
      </c>
      <c r="E104" s="59"/>
      <c r="F104" s="59"/>
      <c r="G104" s="59"/>
      <c r="H104" s="59"/>
      <c r="I104" s="59"/>
      <c r="J104" s="59"/>
      <c r="K104" s="60" t="s">
        <v>179</v>
      </c>
      <c r="L104" s="60" t="s">
        <v>168</v>
      </c>
      <c r="M104" s="60" t="s">
        <v>34</v>
      </c>
      <c r="N104" s="64">
        <v>0</v>
      </c>
      <c r="O104" s="64">
        <v>901.23</v>
      </c>
      <c r="P104" s="64">
        <v>0</v>
      </c>
      <c r="Q104" s="64">
        <v>0</v>
      </c>
      <c r="R104" s="64">
        <v>0</v>
      </c>
      <c r="S104" s="64">
        <v>0</v>
      </c>
      <c r="T104" s="2"/>
    </row>
    <row r="105" spans="1:20" ht="63.95" customHeight="1" x14ac:dyDescent="0.25">
      <c r="A105" s="24" t="s">
        <v>180</v>
      </c>
      <c r="B105" s="62" t="s">
        <v>181</v>
      </c>
      <c r="C105" s="63"/>
      <c r="D105" s="59"/>
      <c r="E105" s="59"/>
      <c r="F105" s="59"/>
      <c r="G105" s="59"/>
      <c r="H105" s="59"/>
      <c r="I105" s="59"/>
      <c r="J105" s="59"/>
      <c r="K105" s="61"/>
      <c r="L105" s="61"/>
      <c r="M105" s="61"/>
      <c r="N105" s="65"/>
      <c r="O105" s="65"/>
      <c r="P105" s="65"/>
      <c r="Q105" s="65"/>
      <c r="R105" s="65"/>
      <c r="S105" s="65"/>
      <c r="T105" s="2"/>
    </row>
    <row r="106" spans="1:20" ht="12.75" customHeight="1" x14ac:dyDescent="0.25">
      <c r="A106" s="28"/>
      <c r="B106" s="56"/>
      <c r="C106" s="57"/>
      <c r="D106" s="58" t="s">
        <v>182</v>
      </c>
      <c r="E106" s="59"/>
      <c r="F106" s="59"/>
      <c r="G106" s="59"/>
      <c r="H106" s="59"/>
      <c r="I106" s="59"/>
      <c r="J106" s="59"/>
      <c r="K106" s="60" t="s">
        <v>183</v>
      </c>
      <c r="L106" s="60" t="s">
        <v>168</v>
      </c>
      <c r="M106" s="60" t="s">
        <v>34</v>
      </c>
      <c r="N106" s="64">
        <v>0</v>
      </c>
      <c r="O106" s="64">
        <v>0.69</v>
      </c>
      <c r="P106" s="64">
        <v>0</v>
      </c>
      <c r="Q106" s="64">
        <v>0</v>
      </c>
      <c r="R106" s="64">
        <v>0</v>
      </c>
      <c r="S106" s="64">
        <v>0</v>
      </c>
      <c r="T106" s="2"/>
    </row>
    <row r="107" spans="1:20" ht="15.2" customHeight="1" x14ac:dyDescent="0.25">
      <c r="A107" s="24" t="s">
        <v>184</v>
      </c>
      <c r="B107" s="62" t="s">
        <v>183</v>
      </c>
      <c r="C107" s="63"/>
      <c r="D107" s="59"/>
      <c r="E107" s="59"/>
      <c r="F107" s="59"/>
      <c r="G107" s="59"/>
      <c r="H107" s="59"/>
      <c r="I107" s="59"/>
      <c r="J107" s="59"/>
      <c r="K107" s="61"/>
      <c r="L107" s="61"/>
      <c r="M107" s="61"/>
      <c r="N107" s="65"/>
      <c r="O107" s="65"/>
      <c r="P107" s="65"/>
      <c r="Q107" s="65"/>
      <c r="R107" s="65"/>
      <c r="S107" s="65"/>
      <c r="T107" s="2"/>
    </row>
    <row r="108" spans="1:20" ht="25.7" customHeight="1" x14ac:dyDescent="0.25">
      <c r="A108" s="24" t="s">
        <v>185</v>
      </c>
      <c r="B108" s="62" t="s">
        <v>186</v>
      </c>
      <c r="C108" s="63"/>
      <c r="D108" s="59"/>
      <c r="E108" s="59"/>
      <c r="F108" s="59"/>
      <c r="G108" s="59"/>
      <c r="H108" s="59"/>
      <c r="I108" s="59"/>
      <c r="J108" s="59"/>
      <c r="K108" s="61"/>
      <c r="L108" s="61"/>
      <c r="M108" s="61"/>
      <c r="N108" s="65"/>
      <c r="O108" s="65"/>
      <c r="P108" s="65"/>
      <c r="Q108" s="65"/>
      <c r="R108" s="65"/>
      <c r="S108" s="65"/>
      <c r="T108" s="2"/>
    </row>
    <row r="109" spans="1:20" ht="63.95" customHeight="1" x14ac:dyDescent="0.25">
      <c r="A109" s="24" t="s">
        <v>187</v>
      </c>
      <c r="B109" s="62" t="s">
        <v>188</v>
      </c>
      <c r="C109" s="63"/>
      <c r="D109" s="59"/>
      <c r="E109" s="59"/>
      <c r="F109" s="59"/>
      <c r="G109" s="59"/>
      <c r="H109" s="59"/>
      <c r="I109" s="59"/>
      <c r="J109" s="59"/>
      <c r="K109" s="61"/>
      <c r="L109" s="61"/>
      <c r="M109" s="61"/>
      <c r="N109" s="65"/>
      <c r="O109" s="65"/>
      <c r="P109" s="65"/>
      <c r="Q109" s="65"/>
      <c r="R109" s="65"/>
      <c r="S109" s="65"/>
      <c r="T109" s="2"/>
    </row>
    <row r="110" spans="1:20" ht="51" x14ac:dyDescent="0.25">
      <c r="A110" s="24"/>
      <c r="B110" s="62"/>
      <c r="C110" s="63"/>
      <c r="D110" s="76" t="s">
        <v>189</v>
      </c>
      <c r="E110" s="77"/>
      <c r="F110" s="77"/>
      <c r="G110" s="77"/>
      <c r="H110" s="77"/>
      <c r="I110" s="77"/>
      <c r="J110" s="77"/>
      <c r="K110" s="25" t="s">
        <v>190</v>
      </c>
      <c r="L110" s="25" t="s">
        <v>191</v>
      </c>
      <c r="M110" s="25" t="s">
        <v>34</v>
      </c>
      <c r="N110" s="26">
        <v>0</v>
      </c>
      <c r="O110" s="26">
        <v>251.35</v>
      </c>
      <c r="P110" s="26">
        <v>236.5</v>
      </c>
      <c r="Q110" s="26">
        <v>87</v>
      </c>
      <c r="R110" s="26">
        <v>0</v>
      </c>
      <c r="S110" s="26">
        <v>0</v>
      </c>
      <c r="T110" s="27"/>
    </row>
    <row r="111" spans="1:20" ht="51" x14ac:dyDescent="0.25">
      <c r="A111" s="24"/>
      <c r="B111" s="62"/>
      <c r="C111" s="63"/>
      <c r="D111" s="76" t="s">
        <v>192</v>
      </c>
      <c r="E111" s="77"/>
      <c r="F111" s="77"/>
      <c r="G111" s="77"/>
      <c r="H111" s="77"/>
      <c r="I111" s="77"/>
      <c r="J111" s="77"/>
      <c r="K111" s="25" t="s">
        <v>193</v>
      </c>
      <c r="L111" s="25" t="s">
        <v>191</v>
      </c>
      <c r="M111" s="25" t="s">
        <v>34</v>
      </c>
      <c r="N111" s="26">
        <v>0</v>
      </c>
      <c r="O111" s="26">
        <v>251.35</v>
      </c>
      <c r="P111" s="26">
        <v>236.5</v>
      </c>
      <c r="Q111" s="26">
        <v>0</v>
      </c>
      <c r="R111" s="26">
        <v>0</v>
      </c>
      <c r="S111" s="26">
        <v>0</v>
      </c>
      <c r="T111" s="27"/>
    </row>
    <row r="112" spans="1:20" ht="12.75" customHeight="1" x14ac:dyDescent="0.25">
      <c r="A112" s="28"/>
      <c r="B112" s="56"/>
      <c r="C112" s="57"/>
      <c r="D112" s="58" t="s">
        <v>194</v>
      </c>
      <c r="E112" s="59"/>
      <c r="F112" s="59"/>
      <c r="G112" s="59"/>
      <c r="H112" s="59"/>
      <c r="I112" s="59"/>
      <c r="J112" s="59"/>
      <c r="K112" s="60" t="s">
        <v>195</v>
      </c>
      <c r="L112" s="60" t="s">
        <v>8</v>
      </c>
      <c r="M112" s="60" t="s">
        <v>34</v>
      </c>
      <c r="N112" s="64">
        <v>0</v>
      </c>
      <c r="O112" s="64">
        <v>25.16</v>
      </c>
      <c r="P112" s="64">
        <v>0</v>
      </c>
      <c r="Q112" s="64">
        <v>0</v>
      </c>
      <c r="R112" s="64">
        <v>0</v>
      </c>
      <c r="S112" s="64">
        <v>0</v>
      </c>
      <c r="T112" s="2"/>
    </row>
    <row r="113" spans="1:20" ht="25.7" customHeight="1" x14ac:dyDescent="0.25">
      <c r="A113" s="24" t="s">
        <v>196</v>
      </c>
      <c r="B113" s="62" t="s">
        <v>195</v>
      </c>
      <c r="C113" s="63"/>
      <c r="D113" s="59"/>
      <c r="E113" s="59"/>
      <c r="F113" s="59"/>
      <c r="G113" s="59"/>
      <c r="H113" s="59"/>
      <c r="I113" s="59"/>
      <c r="J113" s="59"/>
      <c r="K113" s="61"/>
      <c r="L113" s="61"/>
      <c r="M113" s="61"/>
      <c r="N113" s="65"/>
      <c r="O113" s="65"/>
      <c r="P113" s="65"/>
      <c r="Q113" s="65"/>
      <c r="R113" s="65"/>
      <c r="S113" s="65"/>
      <c r="T113" s="2"/>
    </row>
    <row r="114" spans="1:20" ht="12.75" customHeight="1" x14ac:dyDescent="0.25">
      <c r="A114" s="28"/>
      <c r="B114" s="56"/>
      <c r="C114" s="57"/>
      <c r="D114" s="58" t="s">
        <v>197</v>
      </c>
      <c r="E114" s="59"/>
      <c r="F114" s="59"/>
      <c r="G114" s="59"/>
      <c r="H114" s="59"/>
      <c r="I114" s="59"/>
      <c r="J114" s="59"/>
      <c r="K114" s="60" t="s">
        <v>195</v>
      </c>
      <c r="L114" s="60" t="s">
        <v>191</v>
      </c>
      <c r="M114" s="60" t="s">
        <v>34</v>
      </c>
      <c r="N114" s="64">
        <v>0</v>
      </c>
      <c r="O114" s="64">
        <v>226.19</v>
      </c>
      <c r="P114" s="64">
        <v>0</v>
      </c>
      <c r="Q114" s="64">
        <v>0</v>
      </c>
      <c r="R114" s="64">
        <v>0</v>
      </c>
      <c r="S114" s="64">
        <v>0</v>
      </c>
      <c r="T114" s="2"/>
    </row>
    <row r="115" spans="1:20" ht="25.7" customHeight="1" x14ac:dyDescent="0.25">
      <c r="A115" s="24" t="s">
        <v>198</v>
      </c>
      <c r="B115" s="62" t="s">
        <v>195</v>
      </c>
      <c r="C115" s="63"/>
      <c r="D115" s="59"/>
      <c r="E115" s="59"/>
      <c r="F115" s="59"/>
      <c r="G115" s="59"/>
      <c r="H115" s="59"/>
      <c r="I115" s="59"/>
      <c r="J115" s="59"/>
      <c r="K115" s="61"/>
      <c r="L115" s="61"/>
      <c r="M115" s="61"/>
      <c r="N115" s="65"/>
      <c r="O115" s="65"/>
      <c r="P115" s="65"/>
      <c r="Q115" s="65"/>
      <c r="R115" s="65"/>
      <c r="S115" s="65"/>
      <c r="T115" s="2"/>
    </row>
    <row r="116" spans="1:20" ht="25.7" customHeight="1" x14ac:dyDescent="0.25">
      <c r="A116" s="24"/>
      <c r="B116" s="69" t="s">
        <v>491</v>
      </c>
      <c r="C116" s="70"/>
      <c r="D116" s="135" t="s">
        <v>490</v>
      </c>
      <c r="E116" s="136"/>
      <c r="F116" s="136"/>
      <c r="G116" s="136"/>
      <c r="H116" s="136"/>
      <c r="I116" s="136"/>
      <c r="J116" s="137"/>
      <c r="K116" s="54" t="s">
        <v>491</v>
      </c>
      <c r="L116" s="54" t="s">
        <v>161</v>
      </c>
      <c r="M116" s="54"/>
      <c r="N116" s="55">
        <v>0</v>
      </c>
      <c r="O116" s="55">
        <v>0</v>
      </c>
      <c r="P116" s="55">
        <v>0</v>
      </c>
      <c r="Q116" s="55">
        <v>87</v>
      </c>
      <c r="R116" s="55">
        <v>0</v>
      </c>
      <c r="S116" s="55">
        <v>0</v>
      </c>
      <c r="T116" s="2"/>
    </row>
    <row r="117" spans="1:20" ht="76.5" x14ac:dyDescent="0.25">
      <c r="A117" s="24"/>
      <c r="B117" s="62"/>
      <c r="C117" s="63"/>
      <c r="D117" s="76" t="s">
        <v>199</v>
      </c>
      <c r="E117" s="77"/>
      <c r="F117" s="77"/>
      <c r="G117" s="77"/>
      <c r="H117" s="77"/>
      <c r="I117" s="77"/>
      <c r="J117" s="77"/>
      <c r="K117" s="25" t="s">
        <v>200</v>
      </c>
      <c r="L117" s="25" t="s">
        <v>161</v>
      </c>
      <c r="M117" s="25" t="s">
        <v>34</v>
      </c>
      <c r="N117" s="26">
        <v>0</v>
      </c>
      <c r="O117" s="26">
        <v>619.52</v>
      </c>
      <c r="P117" s="26">
        <v>3081.9</v>
      </c>
      <c r="Q117" s="26">
        <v>0</v>
      </c>
      <c r="R117" s="26">
        <v>0</v>
      </c>
      <c r="S117" s="26">
        <v>0</v>
      </c>
      <c r="T117" s="27"/>
    </row>
    <row r="118" spans="1:20" ht="89.25" x14ac:dyDescent="0.25">
      <c r="A118" s="24"/>
      <c r="B118" s="62"/>
      <c r="C118" s="63"/>
      <c r="D118" s="76" t="s">
        <v>201</v>
      </c>
      <c r="E118" s="77"/>
      <c r="F118" s="77"/>
      <c r="G118" s="77"/>
      <c r="H118" s="77"/>
      <c r="I118" s="77"/>
      <c r="J118" s="77"/>
      <c r="K118" s="25" t="s">
        <v>202</v>
      </c>
      <c r="L118" s="25" t="s">
        <v>161</v>
      </c>
      <c r="M118" s="25" t="s">
        <v>34</v>
      </c>
      <c r="N118" s="26">
        <v>0</v>
      </c>
      <c r="O118" s="26">
        <v>202</v>
      </c>
      <c r="P118" s="26">
        <v>0</v>
      </c>
      <c r="Q118" s="26">
        <v>0</v>
      </c>
      <c r="R118" s="26">
        <v>0</v>
      </c>
      <c r="S118" s="26">
        <v>0</v>
      </c>
      <c r="T118" s="27"/>
    </row>
    <row r="119" spans="1:20" ht="12.75" customHeight="1" x14ac:dyDescent="0.25">
      <c r="A119" s="28"/>
      <c r="B119" s="56"/>
      <c r="C119" s="57"/>
      <c r="D119" s="58" t="s">
        <v>203</v>
      </c>
      <c r="E119" s="59"/>
      <c r="F119" s="59"/>
      <c r="G119" s="59"/>
      <c r="H119" s="59"/>
      <c r="I119" s="59"/>
      <c r="J119" s="59"/>
      <c r="K119" s="60" t="s">
        <v>204</v>
      </c>
      <c r="L119" s="60" t="s">
        <v>161</v>
      </c>
      <c r="M119" s="60" t="s">
        <v>34</v>
      </c>
      <c r="N119" s="64">
        <v>0</v>
      </c>
      <c r="O119" s="64">
        <v>202</v>
      </c>
      <c r="P119" s="64">
        <v>2637.5</v>
      </c>
      <c r="Q119" s="64">
        <v>0</v>
      </c>
      <c r="R119" s="64">
        <v>0</v>
      </c>
      <c r="S119" s="64">
        <v>0</v>
      </c>
      <c r="T119" s="2"/>
    </row>
    <row r="120" spans="1:20" ht="89.45" customHeight="1" x14ac:dyDescent="0.25">
      <c r="A120" s="24" t="s">
        <v>205</v>
      </c>
      <c r="B120" s="62" t="s">
        <v>206</v>
      </c>
      <c r="C120" s="63"/>
      <c r="D120" s="59"/>
      <c r="E120" s="59"/>
      <c r="F120" s="59"/>
      <c r="G120" s="59"/>
      <c r="H120" s="59"/>
      <c r="I120" s="59"/>
      <c r="J120" s="59"/>
      <c r="K120" s="61"/>
      <c r="L120" s="61"/>
      <c r="M120" s="61"/>
      <c r="N120" s="65"/>
      <c r="O120" s="65"/>
      <c r="P120" s="65"/>
      <c r="Q120" s="65"/>
      <c r="R120" s="65"/>
      <c r="S120" s="65"/>
      <c r="T120" s="2"/>
    </row>
    <row r="121" spans="1:20" ht="76.5" x14ac:dyDescent="0.25">
      <c r="A121" s="24"/>
      <c r="B121" s="62"/>
      <c r="C121" s="63"/>
      <c r="D121" s="76" t="s">
        <v>207</v>
      </c>
      <c r="E121" s="77"/>
      <c r="F121" s="77"/>
      <c r="G121" s="77"/>
      <c r="H121" s="77"/>
      <c r="I121" s="77"/>
      <c r="J121" s="77"/>
      <c r="K121" s="25" t="s">
        <v>208</v>
      </c>
      <c r="L121" s="25" t="s">
        <v>161</v>
      </c>
      <c r="M121" s="25" t="s">
        <v>34</v>
      </c>
      <c r="N121" s="26">
        <v>0</v>
      </c>
      <c r="O121" s="26">
        <v>417.52</v>
      </c>
      <c r="P121" s="26">
        <v>444.4</v>
      </c>
      <c r="Q121" s="26">
        <v>0</v>
      </c>
      <c r="R121" s="26">
        <v>0</v>
      </c>
      <c r="S121" s="26">
        <v>0</v>
      </c>
      <c r="T121" s="27"/>
    </row>
    <row r="122" spans="1:20" ht="12.75" customHeight="1" x14ac:dyDescent="0.25">
      <c r="A122" s="28"/>
      <c r="B122" s="56"/>
      <c r="C122" s="57"/>
      <c r="D122" s="58" t="s">
        <v>209</v>
      </c>
      <c r="E122" s="59"/>
      <c r="F122" s="59"/>
      <c r="G122" s="59"/>
      <c r="H122" s="59"/>
      <c r="I122" s="59"/>
      <c r="J122" s="59"/>
      <c r="K122" s="60" t="s">
        <v>210</v>
      </c>
      <c r="L122" s="60" t="s">
        <v>161</v>
      </c>
      <c r="M122" s="60" t="s">
        <v>34</v>
      </c>
      <c r="N122" s="64">
        <v>0</v>
      </c>
      <c r="O122" s="64">
        <v>417.52</v>
      </c>
      <c r="P122" s="64">
        <v>444.4</v>
      </c>
      <c r="Q122" s="64">
        <v>0</v>
      </c>
      <c r="R122" s="64">
        <v>0</v>
      </c>
      <c r="S122" s="64">
        <v>0</v>
      </c>
      <c r="T122" s="2"/>
    </row>
    <row r="123" spans="1:20" ht="63.95" customHeight="1" x14ac:dyDescent="0.25">
      <c r="A123" s="24" t="s">
        <v>211</v>
      </c>
      <c r="B123" s="62" t="s">
        <v>210</v>
      </c>
      <c r="C123" s="63"/>
      <c r="D123" s="59"/>
      <c r="E123" s="59"/>
      <c r="F123" s="59"/>
      <c r="G123" s="59"/>
      <c r="H123" s="59"/>
      <c r="I123" s="59"/>
      <c r="J123" s="59"/>
      <c r="K123" s="61"/>
      <c r="L123" s="61"/>
      <c r="M123" s="61"/>
      <c r="N123" s="65"/>
      <c r="O123" s="65"/>
      <c r="P123" s="65"/>
      <c r="Q123" s="65"/>
      <c r="R123" s="65"/>
      <c r="S123" s="65"/>
      <c r="T123" s="2"/>
    </row>
    <row r="124" spans="1:20" ht="51" x14ac:dyDescent="0.25">
      <c r="A124" s="24"/>
      <c r="B124" s="62"/>
      <c r="C124" s="63"/>
      <c r="D124" s="76" t="s">
        <v>212</v>
      </c>
      <c r="E124" s="77"/>
      <c r="F124" s="77"/>
      <c r="G124" s="77"/>
      <c r="H124" s="77"/>
      <c r="I124" s="77"/>
      <c r="J124" s="77"/>
      <c r="K124" s="25" t="s">
        <v>213</v>
      </c>
      <c r="L124" s="25" t="s">
        <v>33</v>
      </c>
      <c r="M124" s="25" t="s">
        <v>34</v>
      </c>
      <c r="N124" s="26">
        <v>700</v>
      </c>
      <c r="O124" s="26">
        <v>968.09</v>
      </c>
      <c r="P124" s="26">
        <v>1008.1</v>
      </c>
      <c r="Q124" s="26">
        <v>700</v>
      </c>
      <c r="R124" s="26">
        <v>700</v>
      </c>
      <c r="S124" s="26">
        <v>700</v>
      </c>
      <c r="T124" s="27"/>
    </row>
    <row r="125" spans="1:20" ht="51" x14ac:dyDescent="0.25">
      <c r="A125" s="24"/>
      <c r="B125" s="62"/>
      <c r="C125" s="63"/>
      <c r="D125" s="76" t="s">
        <v>214</v>
      </c>
      <c r="E125" s="77"/>
      <c r="F125" s="77"/>
      <c r="G125" s="77"/>
      <c r="H125" s="77"/>
      <c r="I125" s="77"/>
      <c r="J125" s="77"/>
      <c r="K125" s="25" t="s">
        <v>215</v>
      </c>
      <c r="L125" s="25" t="s">
        <v>216</v>
      </c>
      <c r="M125" s="25" t="s">
        <v>34</v>
      </c>
      <c r="N125" s="26">
        <v>316</v>
      </c>
      <c r="O125" s="26">
        <v>338.43</v>
      </c>
      <c r="P125" s="26">
        <v>0</v>
      </c>
      <c r="Q125" s="26">
        <v>316</v>
      </c>
      <c r="R125" s="26">
        <v>316</v>
      </c>
      <c r="S125" s="26">
        <v>316</v>
      </c>
      <c r="T125" s="27"/>
    </row>
    <row r="126" spans="1:20" ht="12.75" customHeight="1" x14ac:dyDescent="0.25">
      <c r="A126" s="28"/>
      <c r="B126" s="56"/>
      <c r="C126" s="57"/>
      <c r="D126" s="58" t="s">
        <v>217</v>
      </c>
      <c r="E126" s="59"/>
      <c r="F126" s="59"/>
      <c r="G126" s="59"/>
      <c r="H126" s="59"/>
      <c r="I126" s="59"/>
      <c r="J126" s="59"/>
      <c r="K126" s="60" t="s">
        <v>218</v>
      </c>
      <c r="L126" s="60" t="s">
        <v>219</v>
      </c>
      <c r="M126" s="60" t="s">
        <v>34</v>
      </c>
      <c r="N126" s="64">
        <v>0</v>
      </c>
      <c r="O126" s="64">
        <v>1.2</v>
      </c>
      <c r="P126" s="64">
        <v>0</v>
      </c>
      <c r="Q126" s="64">
        <v>0</v>
      </c>
      <c r="R126" s="64">
        <v>0</v>
      </c>
      <c r="S126" s="64">
        <v>0</v>
      </c>
      <c r="T126" s="2"/>
    </row>
    <row r="127" spans="1:20" ht="114.95" customHeight="1" x14ac:dyDescent="0.25">
      <c r="A127" s="24" t="s">
        <v>220</v>
      </c>
      <c r="B127" s="62" t="s">
        <v>221</v>
      </c>
      <c r="C127" s="63"/>
      <c r="D127" s="59"/>
      <c r="E127" s="59"/>
      <c r="F127" s="59"/>
      <c r="G127" s="59"/>
      <c r="H127" s="59"/>
      <c r="I127" s="59"/>
      <c r="J127" s="59"/>
      <c r="K127" s="61"/>
      <c r="L127" s="61"/>
      <c r="M127" s="61"/>
      <c r="N127" s="65"/>
      <c r="O127" s="65"/>
      <c r="P127" s="65"/>
      <c r="Q127" s="65"/>
      <c r="R127" s="65"/>
      <c r="S127" s="65"/>
      <c r="T127" s="2"/>
    </row>
    <row r="128" spans="1:20" ht="12.75" customHeight="1" x14ac:dyDescent="0.25">
      <c r="A128" s="28"/>
      <c r="B128" s="56"/>
      <c r="C128" s="57"/>
      <c r="D128" s="58" t="s">
        <v>222</v>
      </c>
      <c r="E128" s="59"/>
      <c r="F128" s="59"/>
      <c r="G128" s="59"/>
      <c r="H128" s="59"/>
      <c r="I128" s="59"/>
      <c r="J128" s="59"/>
      <c r="K128" s="60" t="s">
        <v>223</v>
      </c>
      <c r="L128" s="60" t="s">
        <v>219</v>
      </c>
      <c r="M128" s="60" t="s">
        <v>34</v>
      </c>
      <c r="N128" s="64">
        <v>0</v>
      </c>
      <c r="O128" s="64">
        <v>0.38</v>
      </c>
      <c r="P128" s="64">
        <v>0</v>
      </c>
      <c r="Q128" s="64">
        <v>0</v>
      </c>
      <c r="R128" s="64">
        <v>0</v>
      </c>
      <c r="S128" s="64">
        <v>0</v>
      </c>
      <c r="T128" s="2"/>
    </row>
    <row r="129" spans="1:20" ht="102.2" customHeight="1" x14ac:dyDescent="0.25">
      <c r="A129" s="24" t="s">
        <v>224</v>
      </c>
      <c r="B129" s="62" t="s">
        <v>225</v>
      </c>
      <c r="C129" s="63"/>
      <c r="D129" s="59"/>
      <c r="E129" s="59"/>
      <c r="F129" s="59"/>
      <c r="G129" s="59"/>
      <c r="H129" s="59"/>
      <c r="I129" s="59"/>
      <c r="J129" s="59"/>
      <c r="K129" s="61"/>
      <c r="L129" s="61"/>
      <c r="M129" s="61"/>
      <c r="N129" s="65"/>
      <c r="O129" s="65"/>
      <c r="P129" s="65"/>
      <c r="Q129" s="65"/>
      <c r="R129" s="65"/>
      <c r="S129" s="65"/>
      <c r="T129" s="2"/>
    </row>
    <row r="130" spans="1:20" ht="12.75" customHeight="1" x14ac:dyDescent="0.25">
      <c r="A130" s="28"/>
      <c r="B130" s="56"/>
      <c r="C130" s="57"/>
      <c r="D130" s="58" t="s">
        <v>226</v>
      </c>
      <c r="E130" s="59"/>
      <c r="F130" s="59"/>
      <c r="G130" s="59"/>
      <c r="H130" s="59"/>
      <c r="I130" s="59"/>
      <c r="J130" s="59"/>
      <c r="K130" s="60" t="s">
        <v>218</v>
      </c>
      <c r="L130" s="60" t="s">
        <v>216</v>
      </c>
      <c r="M130" s="60" t="s">
        <v>34</v>
      </c>
      <c r="N130" s="64">
        <v>10</v>
      </c>
      <c r="O130" s="64">
        <v>12.23</v>
      </c>
      <c r="P130" s="64">
        <v>0</v>
      </c>
      <c r="Q130" s="64">
        <v>10</v>
      </c>
      <c r="R130" s="64">
        <v>10</v>
      </c>
      <c r="S130" s="64">
        <v>10</v>
      </c>
      <c r="T130" s="2"/>
    </row>
    <row r="131" spans="1:20" ht="89.45" customHeight="1" x14ac:dyDescent="0.25">
      <c r="A131" s="24" t="s">
        <v>227</v>
      </c>
      <c r="B131" s="62" t="s">
        <v>218</v>
      </c>
      <c r="C131" s="63"/>
      <c r="D131" s="59"/>
      <c r="E131" s="59"/>
      <c r="F131" s="59"/>
      <c r="G131" s="59"/>
      <c r="H131" s="59"/>
      <c r="I131" s="59"/>
      <c r="J131" s="59"/>
      <c r="K131" s="61"/>
      <c r="L131" s="61"/>
      <c r="M131" s="61"/>
      <c r="N131" s="65"/>
      <c r="O131" s="65"/>
      <c r="P131" s="65"/>
      <c r="Q131" s="65"/>
      <c r="R131" s="65"/>
      <c r="S131" s="65"/>
      <c r="T131" s="2"/>
    </row>
    <row r="132" spans="1:20" ht="114.95" customHeight="1" x14ac:dyDescent="0.25">
      <c r="A132" s="24" t="s">
        <v>228</v>
      </c>
      <c r="B132" s="62" t="s">
        <v>229</v>
      </c>
      <c r="C132" s="63"/>
      <c r="D132" s="59"/>
      <c r="E132" s="59"/>
      <c r="F132" s="59"/>
      <c r="G132" s="59"/>
      <c r="H132" s="59"/>
      <c r="I132" s="59"/>
      <c r="J132" s="59"/>
      <c r="K132" s="61"/>
      <c r="L132" s="61"/>
      <c r="M132" s="61"/>
      <c r="N132" s="65"/>
      <c r="O132" s="65"/>
      <c r="P132" s="65"/>
      <c r="Q132" s="65"/>
      <c r="R132" s="65"/>
      <c r="S132" s="65"/>
      <c r="T132" s="2"/>
    </row>
    <row r="133" spans="1:20" ht="102.2" customHeight="1" x14ac:dyDescent="0.25">
      <c r="A133" s="24" t="s">
        <v>230</v>
      </c>
      <c r="B133" s="62" t="s">
        <v>231</v>
      </c>
      <c r="C133" s="63"/>
      <c r="D133" s="59"/>
      <c r="E133" s="59"/>
      <c r="F133" s="59"/>
      <c r="G133" s="59"/>
      <c r="H133" s="59"/>
      <c r="I133" s="59"/>
      <c r="J133" s="59"/>
      <c r="K133" s="61"/>
      <c r="L133" s="61"/>
      <c r="M133" s="61"/>
      <c r="N133" s="65"/>
      <c r="O133" s="65"/>
      <c r="P133" s="65"/>
      <c r="Q133" s="65"/>
      <c r="R133" s="65"/>
      <c r="S133" s="65"/>
      <c r="T133" s="2"/>
    </row>
    <row r="134" spans="1:20" ht="12.75" customHeight="1" x14ac:dyDescent="0.25">
      <c r="A134" s="28"/>
      <c r="B134" s="56"/>
      <c r="C134" s="57"/>
      <c r="D134" s="58" t="s">
        <v>232</v>
      </c>
      <c r="E134" s="59"/>
      <c r="F134" s="59"/>
      <c r="G134" s="59"/>
      <c r="H134" s="59"/>
      <c r="I134" s="59"/>
      <c r="J134" s="59"/>
      <c r="K134" s="60" t="s">
        <v>233</v>
      </c>
      <c r="L134" s="60" t="s">
        <v>216</v>
      </c>
      <c r="M134" s="60" t="s">
        <v>34</v>
      </c>
      <c r="N134" s="64">
        <v>50</v>
      </c>
      <c r="O134" s="64">
        <v>49.1</v>
      </c>
      <c r="P134" s="64"/>
      <c r="Q134" s="64">
        <v>50</v>
      </c>
      <c r="R134" s="64">
        <v>50</v>
      </c>
      <c r="S134" s="64">
        <v>50</v>
      </c>
      <c r="T134" s="2"/>
    </row>
    <row r="135" spans="1:20" ht="114.95" customHeight="1" x14ac:dyDescent="0.25">
      <c r="A135" s="24" t="s">
        <v>234</v>
      </c>
      <c r="B135" s="62" t="s">
        <v>233</v>
      </c>
      <c r="C135" s="63"/>
      <c r="D135" s="59"/>
      <c r="E135" s="59"/>
      <c r="F135" s="59"/>
      <c r="G135" s="59"/>
      <c r="H135" s="59"/>
      <c r="I135" s="59"/>
      <c r="J135" s="59"/>
      <c r="K135" s="61"/>
      <c r="L135" s="61"/>
      <c r="M135" s="61"/>
      <c r="N135" s="65"/>
      <c r="O135" s="65"/>
      <c r="P135" s="65"/>
      <c r="Q135" s="65"/>
      <c r="R135" s="65"/>
      <c r="S135" s="65"/>
      <c r="T135" s="2"/>
    </row>
    <row r="136" spans="1:20" ht="204.2" customHeight="1" x14ac:dyDescent="0.25">
      <c r="A136" s="24" t="s">
        <v>235</v>
      </c>
      <c r="B136" s="62" t="s">
        <v>236</v>
      </c>
      <c r="C136" s="63"/>
      <c r="D136" s="59"/>
      <c r="E136" s="59"/>
      <c r="F136" s="59"/>
      <c r="G136" s="59"/>
      <c r="H136" s="59"/>
      <c r="I136" s="59"/>
      <c r="J136" s="59"/>
      <c r="K136" s="61"/>
      <c r="L136" s="61"/>
      <c r="M136" s="61"/>
      <c r="N136" s="65"/>
      <c r="O136" s="65"/>
      <c r="P136" s="65"/>
      <c r="Q136" s="65"/>
      <c r="R136" s="65"/>
      <c r="S136" s="65"/>
      <c r="T136" s="2"/>
    </row>
    <row r="137" spans="1:20" ht="153.19999999999999" customHeight="1" x14ac:dyDescent="0.25">
      <c r="A137" s="24" t="s">
        <v>237</v>
      </c>
      <c r="B137" s="62" t="s">
        <v>238</v>
      </c>
      <c r="C137" s="63"/>
      <c r="D137" s="59"/>
      <c r="E137" s="59"/>
      <c r="F137" s="59"/>
      <c r="G137" s="59"/>
      <c r="H137" s="59"/>
      <c r="I137" s="59"/>
      <c r="J137" s="59"/>
      <c r="K137" s="61"/>
      <c r="L137" s="61"/>
      <c r="M137" s="61"/>
      <c r="N137" s="65"/>
      <c r="O137" s="65"/>
      <c r="P137" s="65"/>
      <c r="Q137" s="65"/>
      <c r="R137" s="65"/>
      <c r="S137" s="65"/>
      <c r="T137" s="2"/>
    </row>
    <row r="138" spans="1:20" ht="204.2" customHeight="1" x14ac:dyDescent="0.25">
      <c r="A138" s="24" t="s">
        <v>239</v>
      </c>
      <c r="B138" s="62" t="s">
        <v>240</v>
      </c>
      <c r="C138" s="63"/>
      <c r="D138" s="59"/>
      <c r="E138" s="59"/>
      <c r="F138" s="59"/>
      <c r="G138" s="59"/>
      <c r="H138" s="59"/>
      <c r="I138" s="59"/>
      <c r="J138" s="59"/>
      <c r="K138" s="61"/>
      <c r="L138" s="61"/>
      <c r="M138" s="61"/>
      <c r="N138" s="65"/>
      <c r="O138" s="65"/>
      <c r="P138" s="65"/>
      <c r="Q138" s="65"/>
      <c r="R138" s="65"/>
      <c r="S138" s="65"/>
      <c r="T138" s="2"/>
    </row>
    <row r="139" spans="1:20" ht="15.2" customHeight="1" x14ac:dyDescent="0.25">
      <c r="A139" s="24" t="s">
        <v>241</v>
      </c>
      <c r="B139" s="62" t="s">
        <v>242</v>
      </c>
      <c r="C139" s="63"/>
      <c r="D139" s="59"/>
      <c r="E139" s="59"/>
      <c r="F139" s="59"/>
      <c r="G139" s="59"/>
      <c r="H139" s="59"/>
      <c r="I139" s="59"/>
      <c r="J139" s="59"/>
      <c r="K139" s="61"/>
      <c r="L139" s="61"/>
      <c r="M139" s="61"/>
      <c r="N139" s="65"/>
      <c r="O139" s="65"/>
      <c r="P139" s="65"/>
      <c r="Q139" s="65"/>
      <c r="R139" s="65"/>
      <c r="S139" s="65"/>
      <c r="T139" s="2"/>
    </row>
    <row r="140" spans="1:20" ht="12.75" customHeight="1" x14ac:dyDescent="0.25">
      <c r="A140" s="28"/>
      <c r="B140" s="56"/>
      <c r="C140" s="57"/>
      <c r="D140" s="58" t="s">
        <v>243</v>
      </c>
      <c r="E140" s="59"/>
      <c r="F140" s="59"/>
      <c r="G140" s="59"/>
      <c r="H140" s="59"/>
      <c r="I140" s="59"/>
      <c r="J140" s="59"/>
      <c r="K140" s="60" t="s">
        <v>244</v>
      </c>
      <c r="L140" s="60" t="s">
        <v>216</v>
      </c>
      <c r="M140" s="60" t="s">
        <v>34</v>
      </c>
      <c r="N140" s="64">
        <v>100</v>
      </c>
      <c r="O140" s="64">
        <v>30.95</v>
      </c>
      <c r="P140" s="64">
        <v>0</v>
      </c>
      <c r="Q140" s="64">
        <v>100</v>
      </c>
      <c r="R140" s="64">
        <v>100</v>
      </c>
      <c r="S140" s="64">
        <v>100</v>
      </c>
      <c r="T140" s="2"/>
    </row>
    <row r="141" spans="1:20" ht="89.45" customHeight="1" x14ac:dyDescent="0.25">
      <c r="A141" s="24" t="s">
        <v>245</v>
      </c>
      <c r="B141" s="62" t="s">
        <v>244</v>
      </c>
      <c r="C141" s="63"/>
      <c r="D141" s="59"/>
      <c r="E141" s="59"/>
      <c r="F141" s="59"/>
      <c r="G141" s="59"/>
      <c r="H141" s="59"/>
      <c r="I141" s="59"/>
      <c r="J141" s="59"/>
      <c r="K141" s="61"/>
      <c r="L141" s="61"/>
      <c r="M141" s="61"/>
      <c r="N141" s="65"/>
      <c r="O141" s="65"/>
      <c r="P141" s="65"/>
      <c r="Q141" s="65"/>
      <c r="R141" s="65"/>
      <c r="S141" s="65"/>
      <c r="T141" s="2"/>
    </row>
    <row r="142" spans="1:20" ht="114.95" customHeight="1" x14ac:dyDescent="0.25">
      <c r="A142" s="24" t="s">
        <v>246</v>
      </c>
      <c r="B142" s="62" t="s">
        <v>247</v>
      </c>
      <c r="C142" s="63"/>
      <c r="D142" s="59"/>
      <c r="E142" s="59"/>
      <c r="F142" s="59"/>
      <c r="G142" s="59"/>
      <c r="H142" s="59"/>
      <c r="I142" s="59"/>
      <c r="J142" s="59"/>
      <c r="K142" s="61"/>
      <c r="L142" s="61"/>
      <c r="M142" s="61"/>
      <c r="N142" s="65"/>
      <c r="O142" s="65"/>
      <c r="P142" s="65"/>
      <c r="Q142" s="65"/>
      <c r="R142" s="65"/>
      <c r="S142" s="65"/>
      <c r="T142" s="2"/>
    </row>
    <row r="143" spans="1:20" ht="114.95" customHeight="1" x14ac:dyDescent="0.25">
      <c r="A143" s="24" t="s">
        <v>248</v>
      </c>
      <c r="B143" s="62" t="s">
        <v>249</v>
      </c>
      <c r="C143" s="63"/>
      <c r="D143" s="59"/>
      <c r="E143" s="59"/>
      <c r="F143" s="59"/>
      <c r="G143" s="59"/>
      <c r="H143" s="59"/>
      <c r="I143" s="59"/>
      <c r="J143" s="59"/>
      <c r="K143" s="61"/>
      <c r="L143" s="61"/>
      <c r="M143" s="61"/>
      <c r="N143" s="65"/>
      <c r="O143" s="65"/>
      <c r="P143" s="65"/>
      <c r="Q143" s="65"/>
      <c r="R143" s="65"/>
      <c r="S143" s="65"/>
      <c r="T143" s="2"/>
    </row>
    <row r="144" spans="1:20" ht="102.2" customHeight="1" x14ac:dyDescent="0.25">
      <c r="A144" s="24" t="s">
        <v>250</v>
      </c>
      <c r="B144" s="62" t="s">
        <v>251</v>
      </c>
      <c r="C144" s="63"/>
      <c r="D144" s="59"/>
      <c r="E144" s="59"/>
      <c r="F144" s="59"/>
      <c r="G144" s="59"/>
      <c r="H144" s="59"/>
      <c r="I144" s="59"/>
      <c r="J144" s="59"/>
      <c r="K144" s="61"/>
      <c r="L144" s="61"/>
      <c r="M144" s="61"/>
      <c r="N144" s="65"/>
      <c r="O144" s="65"/>
      <c r="P144" s="65"/>
      <c r="Q144" s="65"/>
      <c r="R144" s="65"/>
      <c r="S144" s="65"/>
      <c r="T144" s="2"/>
    </row>
    <row r="145" spans="1:20" ht="12.75" customHeight="1" x14ac:dyDescent="0.25">
      <c r="A145" s="28"/>
      <c r="B145" s="56"/>
      <c r="C145" s="57"/>
      <c r="D145" s="58" t="s">
        <v>252</v>
      </c>
      <c r="E145" s="59"/>
      <c r="F145" s="59"/>
      <c r="G145" s="59"/>
      <c r="H145" s="59"/>
      <c r="I145" s="59"/>
      <c r="J145" s="59"/>
      <c r="K145" s="60" t="s">
        <v>253</v>
      </c>
      <c r="L145" s="60" t="s">
        <v>216</v>
      </c>
      <c r="M145" s="60" t="s">
        <v>34</v>
      </c>
      <c r="N145" s="64">
        <v>3</v>
      </c>
      <c r="O145" s="64">
        <v>4</v>
      </c>
      <c r="P145" s="64">
        <v>0</v>
      </c>
      <c r="Q145" s="64">
        <v>3</v>
      </c>
      <c r="R145" s="64">
        <v>3</v>
      </c>
      <c r="S145" s="64">
        <v>3</v>
      </c>
      <c r="T145" s="2"/>
    </row>
    <row r="146" spans="1:20" ht="102.2" customHeight="1" x14ac:dyDescent="0.25">
      <c r="A146" s="24" t="s">
        <v>254</v>
      </c>
      <c r="B146" s="62" t="s">
        <v>255</v>
      </c>
      <c r="C146" s="63"/>
      <c r="D146" s="59"/>
      <c r="E146" s="59"/>
      <c r="F146" s="59"/>
      <c r="G146" s="59"/>
      <c r="H146" s="59"/>
      <c r="I146" s="59"/>
      <c r="J146" s="59"/>
      <c r="K146" s="61"/>
      <c r="L146" s="61"/>
      <c r="M146" s="61"/>
      <c r="N146" s="65"/>
      <c r="O146" s="65"/>
      <c r="P146" s="65"/>
      <c r="Q146" s="65"/>
      <c r="R146" s="65"/>
      <c r="S146" s="65"/>
      <c r="T146" s="2"/>
    </row>
    <row r="147" spans="1:20" ht="15.2" customHeight="1" x14ac:dyDescent="0.25">
      <c r="A147" s="24" t="s">
        <v>256</v>
      </c>
      <c r="B147" s="62" t="s">
        <v>213</v>
      </c>
      <c r="C147" s="63"/>
      <c r="D147" s="59"/>
      <c r="E147" s="59"/>
      <c r="F147" s="59"/>
      <c r="G147" s="59"/>
      <c r="H147" s="59"/>
      <c r="I147" s="59"/>
      <c r="J147" s="59"/>
      <c r="K147" s="61"/>
      <c r="L147" s="61"/>
      <c r="M147" s="61"/>
      <c r="N147" s="65"/>
      <c r="O147" s="65"/>
      <c r="P147" s="65"/>
      <c r="Q147" s="65"/>
      <c r="R147" s="65"/>
      <c r="S147" s="65"/>
      <c r="T147" s="2"/>
    </row>
    <row r="148" spans="1:20" ht="12.75" customHeight="1" x14ac:dyDescent="0.25">
      <c r="A148" s="28"/>
      <c r="B148" s="56"/>
      <c r="C148" s="57"/>
      <c r="D148" s="58" t="s">
        <v>257</v>
      </c>
      <c r="E148" s="59"/>
      <c r="F148" s="59"/>
      <c r="G148" s="59"/>
      <c r="H148" s="59"/>
      <c r="I148" s="59"/>
      <c r="J148" s="59"/>
      <c r="K148" s="60" t="s">
        <v>258</v>
      </c>
      <c r="L148" s="60" t="s">
        <v>216</v>
      </c>
      <c r="M148" s="60" t="s">
        <v>34</v>
      </c>
      <c r="N148" s="64">
        <v>10</v>
      </c>
      <c r="O148" s="64">
        <v>10.5</v>
      </c>
      <c r="P148" s="64">
        <v>0</v>
      </c>
      <c r="Q148" s="64">
        <v>10</v>
      </c>
      <c r="R148" s="64">
        <v>10</v>
      </c>
      <c r="S148" s="64">
        <v>10</v>
      </c>
      <c r="T148" s="2"/>
    </row>
    <row r="149" spans="1:20" ht="89.45" customHeight="1" x14ac:dyDescent="0.25">
      <c r="A149" s="24" t="s">
        <v>259</v>
      </c>
      <c r="B149" s="62" t="s">
        <v>258</v>
      </c>
      <c r="C149" s="63"/>
      <c r="D149" s="59"/>
      <c r="E149" s="59"/>
      <c r="F149" s="59"/>
      <c r="G149" s="59"/>
      <c r="H149" s="59"/>
      <c r="I149" s="59"/>
      <c r="J149" s="59"/>
      <c r="K149" s="61"/>
      <c r="L149" s="61"/>
      <c r="M149" s="61"/>
      <c r="N149" s="65"/>
      <c r="O149" s="65"/>
      <c r="P149" s="65"/>
      <c r="Q149" s="65"/>
      <c r="R149" s="65"/>
      <c r="S149" s="65"/>
      <c r="T149" s="2"/>
    </row>
    <row r="150" spans="1:20" ht="102.2" customHeight="1" x14ac:dyDescent="0.25">
      <c r="A150" s="24" t="s">
        <v>260</v>
      </c>
      <c r="B150" s="62" t="s">
        <v>261</v>
      </c>
      <c r="C150" s="63"/>
      <c r="D150" s="59"/>
      <c r="E150" s="59"/>
      <c r="F150" s="59"/>
      <c r="G150" s="59"/>
      <c r="H150" s="59"/>
      <c r="I150" s="59"/>
      <c r="J150" s="59"/>
      <c r="K150" s="61"/>
      <c r="L150" s="61"/>
      <c r="M150" s="61"/>
      <c r="N150" s="65"/>
      <c r="O150" s="65"/>
      <c r="P150" s="65"/>
      <c r="Q150" s="65"/>
      <c r="R150" s="65"/>
      <c r="S150" s="65"/>
      <c r="T150" s="2"/>
    </row>
    <row r="151" spans="1:20" ht="12.75" customHeight="1" x14ac:dyDescent="0.25">
      <c r="A151" s="28"/>
      <c r="B151" s="56"/>
      <c r="C151" s="57"/>
      <c r="D151" s="58" t="s">
        <v>262</v>
      </c>
      <c r="E151" s="59"/>
      <c r="F151" s="59"/>
      <c r="G151" s="59"/>
      <c r="H151" s="59"/>
      <c r="I151" s="59"/>
      <c r="J151" s="59"/>
      <c r="K151" s="60" t="s">
        <v>263</v>
      </c>
      <c r="L151" s="60" t="s">
        <v>216</v>
      </c>
      <c r="M151" s="60" t="s">
        <v>34</v>
      </c>
      <c r="N151" s="64">
        <v>2</v>
      </c>
      <c r="O151" s="64">
        <v>0</v>
      </c>
      <c r="P151" s="64">
        <v>0</v>
      </c>
      <c r="Q151" s="64">
        <v>2</v>
      </c>
      <c r="R151" s="64">
        <v>2</v>
      </c>
      <c r="S151" s="64">
        <v>2</v>
      </c>
      <c r="T151" s="2"/>
    </row>
    <row r="152" spans="1:20" ht="102.2" customHeight="1" x14ac:dyDescent="0.25">
      <c r="A152" s="24" t="s">
        <v>264</v>
      </c>
      <c r="B152" s="62" t="s">
        <v>263</v>
      </c>
      <c r="C152" s="63"/>
      <c r="D152" s="59"/>
      <c r="E152" s="59"/>
      <c r="F152" s="59"/>
      <c r="G152" s="59"/>
      <c r="H152" s="59"/>
      <c r="I152" s="59"/>
      <c r="J152" s="59"/>
      <c r="K152" s="61"/>
      <c r="L152" s="61"/>
      <c r="M152" s="61"/>
      <c r="N152" s="65"/>
      <c r="O152" s="65"/>
      <c r="P152" s="65"/>
      <c r="Q152" s="65"/>
      <c r="R152" s="65"/>
      <c r="S152" s="65"/>
      <c r="T152" s="2"/>
    </row>
    <row r="153" spans="1:20" ht="12.75" customHeight="1" x14ac:dyDescent="0.25">
      <c r="A153" s="28"/>
      <c r="B153" s="56"/>
      <c r="C153" s="57"/>
      <c r="D153" s="58" t="s">
        <v>265</v>
      </c>
      <c r="E153" s="59"/>
      <c r="F153" s="59"/>
      <c r="G153" s="59"/>
      <c r="H153" s="59"/>
      <c r="I153" s="59"/>
      <c r="J153" s="59"/>
      <c r="K153" s="60" t="s">
        <v>266</v>
      </c>
      <c r="L153" s="60" t="s">
        <v>216</v>
      </c>
      <c r="M153" s="60" t="s">
        <v>34</v>
      </c>
      <c r="N153" s="64">
        <v>12</v>
      </c>
      <c r="O153" s="64">
        <v>0.6</v>
      </c>
      <c r="P153" s="64">
        <v>0</v>
      </c>
      <c r="Q153" s="64">
        <v>12</v>
      </c>
      <c r="R153" s="64">
        <v>12</v>
      </c>
      <c r="S153" s="64">
        <v>12</v>
      </c>
      <c r="T153" s="2"/>
    </row>
    <row r="154" spans="1:20" ht="127.7" customHeight="1" x14ac:dyDescent="0.25">
      <c r="A154" s="24" t="s">
        <v>267</v>
      </c>
      <c r="B154" s="62" t="s">
        <v>268</v>
      </c>
      <c r="C154" s="63"/>
      <c r="D154" s="59"/>
      <c r="E154" s="59"/>
      <c r="F154" s="59"/>
      <c r="G154" s="59"/>
      <c r="H154" s="59"/>
      <c r="I154" s="59"/>
      <c r="J154" s="59"/>
      <c r="K154" s="61"/>
      <c r="L154" s="61"/>
      <c r="M154" s="61"/>
      <c r="N154" s="65"/>
      <c r="O154" s="65"/>
      <c r="P154" s="65"/>
      <c r="Q154" s="65"/>
      <c r="R154" s="65"/>
      <c r="S154" s="65"/>
      <c r="T154" s="2"/>
    </row>
    <row r="155" spans="1:20" ht="153.19999999999999" customHeight="1" x14ac:dyDescent="0.25">
      <c r="A155" s="24" t="s">
        <v>269</v>
      </c>
      <c r="B155" s="62" t="s">
        <v>270</v>
      </c>
      <c r="C155" s="63"/>
      <c r="D155" s="59"/>
      <c r="E155" s="59"/>
      <c r="F155" s="59"/>
      <c r="G155" s="59"/>
      <c r="H155" s="59"/>
      <c r="I155" s="59"/>
      <c r="J155" s="59"/>
      <c r="K155" s="61"/>
      <c r="L155" s="61"/>
      <c r="M155" s="61"/>
      <c r="N155" s="65"/>
      <c r="O155" s="65"/>
      <c r="P155" s="65"/>
      <c r="Q155" s="65"/>
      <c r="R155" s="65"/>
      <c r="S155" s="65"/>
      <c r="T155" s="2"/>
    </row>
    <row r="156" spans="1:20" ht="165.95" customHeight="1" x14ac:dyDescent="0.25">
      <c r="A156" s="24" t="s">
        <v>271</v>
      </c>
      <c r="B156" s="62" t="s">
        <v>272</v>
      </c>
      <c r="C156" s="63"/>
      <c r="D156" s="59"/>
      <c r="E156" s="59"/>
      <c r="F156" s="59"/>
      <c r="G156" s="59"/>
      <c r="H156" s="59"/>
      <c r="I156" s="59"/>
      <c r="J156" s="59"/>
      <c r="K156" s="61"/>
      <c r="L156" s="61"/>
      <c r="M156" s="61"/>
      <c r="N156" s="65"/>
      <c r="O156" s="65"/>
      <c r="P156" s="65"/>
      <c r="Q156" s="65"/>
      <c r="R156" s="65"/>
      <c r="S156" s="65"/>
      <c r="T156" s="2"/>
    </row>
    <row r="157" spans="1:20" ht="140.44999999999999" customHeight="1" x14ac:dyDescent="0.25">
      <c r="A157" s="24" t="s">
        <v>273</v>
      </c>
      <c r="B157" s="62" t="s">
        <v>274</v>
      </c>
      <c r="C157" s="63"/>
      <c r="D157" s="59"/>
      <c r="E157" s="59"/>
      <c r="F157" s="59"/>
      <c r="G157" s="59"/>
      <c r="H157" s="59"/>
      <c r="I157" s="59"/>
      <c r="J157" s="59"/>
      <c r="K157" s="61"/>
      <c r="L157" s="61"/>
      <c r="M157" s="61"/>
      <c r="N157" s="65"/>
      <c r="O157" s="65"/>
      <c r="P157" s="65"/>
      <c r="Q157" s="65"/>
      <c r="R157" s="65"/>
      <c r="S157" s="65"/>
      <c r="T157" s="2"/>
    </row>
    <row r="158" spans="1:20" ht="12.75" customHeight="1" x14ac:dyDescent="0.25">
      <c r="A158" s="28"/>
      <c r="B158" s="56"/>
      <c r="C158" s="57"/>
      <c r="D158" s="58" t="s">
        <v>275</v>
      </c>
      <c r="E158" s="59"/>
      <c r="F158" s="59"/>
      <c r="G158" s="59"/>
      <c r="H158" s="59"/>
      <c r="I158" s="59"/>
      <c r="J158" s="59"/>
      <c r="K158" s="60" t="s">
        <v>276</v>
      </c>
      <c r="L158" s="60" t="s">
        <v>216</v>
      </c>
      <c r="M158" s="60" t="s">
        <v>34</v>
      </c>
      <c r="N158" s="64">
        <v>3</v>
      </c>
      <c r="O158" s="64">
        <v>8.9700000000000006</v>
      </c>
      <c r="P158" s="64">
        <v>0</v>
      </c>
      <c r="Q158" s="64">
        <v>3</v>
      </c>
      <c r="R158" s="64">
        <v>3</v>
      </c>
      <c r="S158" s="64">
        <v>3</v>
      </c>
      <c r="T158" s="2"/>
    </row>
    <row r="159" spans="1:20" ht="89.45" customHeight="1" x14ac:dyDescent="0.25">
      <c r="A159" s="24" t="s">
        <v>277</v>
      </c>
      <c r="B159" s="62" t="s">
        <v>276</v>
      </c>
      <c r="C159" s="63"/>
      <c r="D159" s="59"/>
      <c r="E159" s="59"/>
      <c r="F159" s="59"/>
      <c r="G159" s="59"/>
      <c r="H159" s="59"/>
      <c r="I159" s="59"/>
      <c r="J159" s="59"/>
      <c r="K159" s="61"/>
      <c r="L159" s="61"/>
      <c r="M159" s="61"/>
      <c r="N159" s="65"/>
      <c r="O159" s="65"/>
      <c r="P159" s="65"/>
      <c r="Q159" s="65"/>
      <c r="R159" s="65"/>
      <c r="S159" s="65"/>
      <c r="T159" s="2"/>
    </row>
    <row r="160" spans="1:20" ht="153.19999999999999" customHeight="1" x14ac:dyDescent="0.25">
      <c r="A160" s="24" t="s">
        <v>278</v>
      </c>
      <c r="B160" s="62" t="s">
        <v>279</v>
      </c>
      <c r="C160" s="63"/>
      <c r="D160" s="59"/>
      <c r="E160" s="59"/>
      <c r="F160" s="59"/>
      <c r="G160" s="59"/>
      <c r="H160" s="59"/>
      <c r="I160" s="59"/>
      <c r="J160" s="59"/>
      <c r="K160" s="61"/>
      <c r="L160" s="61"/>
      <c r="M160" s="61"/>
      <c r="N160" s="65"/>
      <c r="O160" s="65"/>
      <c r="P160" s="65"/>
      <c r="Q160" s="65"/>
      <c r="R160" s="65"/>
      <c r="S160" s="65"/>
      <c r="T160" s="2"/>
    </row>
    <row r="161" spans="1:20" ht="102.2" customHeight="1" x14ac:dyDescent="0.25">
      <c r="A161" s="24" t="s">
        <v>280</v>
      </c>
      <c r="B161" s="62" t="s">
        <v>281</v>
      </c>
      <c r="C161" s="63"/>
      <c r="D161" s="59"/>
      <c r="E161" s="59"/>
      <c r="F161" s="59"/>
      <c r="G161" s="59"/>
      <c r="H161" s="59"/>
      <c r="I161" s="59"/>
      <c r="J161" s="59"/>
      <c r="K161" s="61"/>
      <c r="L161" s="61"/>
      <c r="M161" s="61"/>
      <c r="N161" s="65"/>
      <c r="O161" s="65"/>
      <c r="P161" s="65"/>
      <c r="Q161" s="65"/>
      <c r="R161" s="65"/>
      <c r="S161" s="65"/>
      <c r="T161" s="2"/>
    </row>
    <row r="162" spans="1:20" ht="12.75" customHeight="1" x14ac:dyDescent="0.25">
      <c r="A162" s="28"/>
      <c r="B162" s="56"/>
      <c r="C162" s="57"/>
      <c r="D162" s="58" t="s">
        <v>282</v>
      </c>
      <c r="E162" s="59"/>
      <c r="F162" s="59"/>
      <c r="G162" s="59"/>
      <c r="H162" s="59"/>
      <c r="I162" s="59"/>
      <c r="J162" s="59"/>
      <c r="K162" s="60" t="s">
        <v>283</v>
      </c>
      <c r="L162" s="60" t="s">
        <v>216</v>
      </c>
      <c r="M162" s="60" t="s">
        <v>34</v>
      </c>
      <c r="N162" s="64">
        <v>30</v>
      </c>
      <c r="O162" s="64">
        <v>54.21</v>
      </c>
      <c r="P162" s="64">
        <v>0</v>
      </c>
      <c r="Q162" s="64">
        <v>30</v>
      </c>
      <c r="R162" s="64">
        <v>30</v>
      </c>
      <c r="S162" s="64">
        <v>30</v>
      </c>
      <c r="T162" s="2"/>
    </row>
    <row r="163" spans="1:20" ht="89.45" customHeight="1" x14ac:dyDescent="0.25">
      <c r="A163" s="24" t="s">
        <v>284</v>
      </c>
      <c r="B163" s="62" t="s">
        <v>283</v>
      </c>
      <c r="C163" s="63"/>
      <c r="D163" s="59"/>
      <c r="E163" s="59"/>
      <c r="F163" s="59"/>
      <c r="G163" s="59"/>
      <c r="H163" s="59"/>
      <c r="I163" s="59"/>
      <c r="J163" s="59"/>
      <c r="K163" s="61"/>
      <c r="L163" s="61"/>
      <c r="M163" s="61"/>
      <c r="N163" s="65"/>
      <c r="O163" s="65"/>
      <c r="P163" s="65"/>
      <c r="Q163" s="65"/>
      <c r="R163" s="65"/>
      <c r="S163" s="65"/>
      <c r="T163" s="2"/>
    </row>
    <row r="164" spans="1:20" ht="204.2" customHeight="1" x14ac:dyDescent="0.25">
      <c r="A164" s="24" t="s">
        <v>285</v>
      </c>
      <c r="B164" s="62" t="s">
        <v>286</v>
      </c>
      <c r="C164" s="63"/>
      <c r="D164" s="59"/>
      <c r="E164" s="59"/>
      <c r="F164" s="59"/>
      <c r="G164" s="59"/>
      <c r="H164" s="59"/>
      <c r="I164" s="59"/>
      <c r="J164" s="59"/>
      <c r="K164" s="61"/>
      <c r="L164" s="61"/>
      <c r="M164" s="61"/>
      <c r="N164" s="65"/>
      <c r="O164" s="65"/>
      <c r="P164" s="65"/>
      <c r="Q164" s="65"/>
      <c r="R164" s="65"/>
      <c r="S164" s="65"/>
      <c r="T164" s="2"/>
    </row>
    <row r="165" spans="1:20" ht="114.95" customHeight="1" x14ac:dyDescent="0.25">
      <c r="A165" s="24" t="s">
        <v>287</v>
      </c>
      <c r="B165" s="62" t="s">
        <v>288</v>
      </c>
      <c r="C165" s="63"/>
      <c r="D165" s="59"/>
      <c r="E165" s="59"/>
      <c r="F165" s="59"/>
      <c r="G165" s="59"/>
      <c r="H165" s="59"/>
      <c r="I165" s="59"/>
      <c r="J165" s="59"/>
      <c r="K165" s="61"/>
      <c r="L165" s="61"/>
      <c r="M165" s="61"/>
      <c r="N165" s="65"/>
      <c r="O165" s="65"/>
      <c r="P165" s="65"/>
      <c r="Q165" s="65"/>
      <c r="R165" s="65"/>
      <c r="S165" s="65"/>
      <c r="T165" s="2"/>
    </row>
    <row r="166" spans="1:20" ht="12.75" customHeight="1" x14ac:dyDescent="0.25">
      <c r="A166" s="28"/>
      <c r="B166" s="56"/>
      <c r="C166" s="57"/>
      <c r="D166" s="58" t="s">
        <v>289</v>
      </c>
      <c r="E166" s="59"/>
      <c r="F166" s="59"/>
      <c r="G166" s="59"/>
      <c r="H166" s="59"/>
      <c r="I166" s="59"/>
      <c r="J166" s="59"/>
      <c r="K166" s="60" t="s">
        <v>223</v>
      </c>
      <c r="L166" s="60" t="s">
        <v>216</v>
      </c>
      <c r="M166" s="60" t="s">
        <v>34</v>
      </c>
      <c r="N166" s="64">
        <v>46</v>
      </c>
      <c r="O166" s="64">
        <v>165.79</v>
      </c>
      <c r="P166" s="64">
        <v>0</v>
      </c>
      <c r="Q166" s="64">
        <v>46</v>
      </c>
      <c r="R166" s="64">
        <v>46</v>
      </c>
      <c r="S166" s="64">
        <v>46</v>
      </c>
      <c r="T166" s="2"/>
    </row>
    <row r="167" spans="1:20" ht="102.2" customHeight="1" x14ac:dyDescent="0.25">
      <c r="A167" s="24" t="s">
        <v>290</v>
      </c>
      <c r="B167" s="62" t="s">
        <v>223</v>
      </c>
      <c r="C167" s="63"/>
      <c r="D167" s="59"/>
      <c r="E167" s="59"/>
      <c r="F167" s="59"/>
      <c r="G167" s="59"/>
      <c r="H167" s="59"/>
      <c r="I167" s="59"/>
      <c r="J167" s="59"/>
      <c r="K167" s="61"/>
      <c r="L167" s="61"/>
      <c r="M167" s="61"/>
      <c r="N167" s="65"/>
      <c r="O167" s="65"/>
      <c r="P167" s="65"/>
      <c r="Q167" s="65"/>
      <c r="R167" s="65"/>
      <c r="S167" s="65"/>
      <c r="T167" s="2"/>
    </row>
    <row r="168" spans="1:20" ht="127.7" customHeight="1" x14ac:dyDescent="0.25">
      <c r="A168" s="24" t="s">
        <v>291</v>
      </c>
      <c r="B168" s="62" t="s">
        <v>292</v>
      </c>
      <c r="C168" s="63"/>
      <c r="D168" s="59"/>
      <c r="E168" s="59"/>
      <c r="F168" s="59"/>
      <c r="G168" s="59"/>
      <c r="H168" s="59"/>
      <c r="I168" s="59"/>
      <c r="J168" s="59"/>
      <c r="K168" s="61"/>
      <c r="L168" s="61"/>
      <c r="M168" s="61"/>
      <c r="N168" s="65"/>
      <c r="O168" s="65"/>
      <c r="P168" s="65"/>
      <c r="Q168" s="65"/>
      <c r="R168" s="65"/>
      <c r="S168" s="65"/>
      <c r="T168" s="2"/>
    </row>
    <row r="169" spans="1:20" ht="127.7" customHeight="1" x14ac:dyDescent="0.25">
      <c r="A169" s="24" t="s">
        <v>293</v>
      </c>
      <c r="B169" s="62" t="s">
        <v>294</v>
      </c>
      <c r="C169" s="63"/>
      <c r="D169" s="59"/>
      <c r="E169" s="59"/>
      <c r="F169" s="59"/>
      <c r="G169" s="59"/>
      <c r="H169" s="59"/>
      <c r="I169" s="59"/>
      <c r="J169" s="59"/>
      <c r="K169" s="61"/>
      <c r="L169" s="61"/>
      <c r="M169" s="61"/>
      <c r="N169" s="65"/>
      <c r="O169" s="65"/>
      <c r="P169" s="65"/>
      <c r="Q169" s="65"/>
      <c r="R169" s="65"/>
      <c r="S169" s="65"/>
      <c r="T169" s="2"/>
    </row>
    <row r="170" spans="1:20" ht="114.95" customHeight="1" x14ac:dyDescent="0.25">
      <c r="A170" s="24" t="s">
        <v>295</v>
      </c>
      <c r="B170" s="62" t="s">
        <v>296</v>
      </c>
      <c r="C170" s="63"/>
      <c r="D170" s="59"/>
      <c r="E170" s="59"/>
      <c r="F170" s="59"/>
      <c r="G170" s="59"/>
      <c r="H170" s="59"/>
      <c r="I170" s="59"/>
      <c r="J170" s="59"/>
      <c r="K170" s="61"/>
      <c r="L170" s="61"/>
      <c r="M170" s="61"/>
      <c r="N170" s="65"/>
      <c r="O170" s="65"/>
      <c r="P170" s="65"/>
      <c r="Q170" s="65"/>
      <c r="R170" s="65"/>
      <c r="S170" s="65"/>
      <c r="T170" s="2"/>
    </row>
    <row r="171" spans="1:20" ht="102.2" customHeight="1" x14ac:dyDescent="0.25">
      <c r="A171" s="24" t="s">
        <v>297</v>
      </c>
      <c r="B171" s="62" t="s">
        <v>298</v>
      </c>
      <c r="C171" s="63"/>
      <c r="D171" s="59"/>
      <c r="E171" s="59"/>
      <c r="F171" s="59"/>
      <c r="G171" s="59"/>
      <c r="H171" s="59"/>
      <c r="I171" s="59"/>
      <c r="J171" s="59"/>
      <c r="K171" s="61"/>
      <c r="L171" s="61"/>
      <c r="M171" s="61"/>
      <c r="N171" s="65"/>
      <c r="O171" s="65"/>
      <c r="P171" s="65"/>
      <c r="Q171" s="65"/>
      <c r="R171" s="65"/>
      <c r="S171" s="65"/>
      <c r="T171" s="2"/>
    </row>
    <row r="172" spans="1:20" ht="12.75" customHeight="1" x14ac:dyDescent="0.25">
      <c r="A172" s="28"/>
      <c r="B172" s="56"/>
      <c r="C172" s="57"/>
      <c r="D172" s="58" t="s">
        <v>299</v>
      </c>
      <c r="E172" s="59"/>
      <c r="F172" s="59"/>
      <c r="G172" s="59"/>
      <c r="H172" s="59"/>
      <c r="I172" s="59"/>
      <c r="J172" s="59"/>
      <c r="K172" s="60" t="s">
        <v>300</v>
      </c>
      <c r="L172" s="60" t="s">
        <v>216</v>
      </c>
      <c r="M172" s="60" t="s">
        <v>34</v>
      </c>
      <c r="N172" s="64">
        <v>50</v>
      </c>
      <c r="O172" s="64">
        <v>0.5</v>
      </c>
      <c r="P172" s="64">
        <v>0</v>
      </c>
      <c r="Q172" s="64">
        <v>50</v>
      </c>
      <c r="R172" s="64">
        <v>50</v>
      </c>
      <c r="S172" s="64">
        <v>50</v>
      </c>
      <c r="T172" s="2"/>
    </row>
    <row r="173" spans="1:20" ht="153.19999999999999" customHeight="1" x14ac:dyDescent="0.25">
      <c r="A173" s="24" t="s">
        <v>301</v>
      </c>
      <c r="B173" s="62" t="s">
        <v>300</v>
      </c>
      <c r="C173" s="63"/>
      <c r="D173" s="59"/>
      <c r="E173" s="59"/>
      <c r="F173" s="59"/>
      <c r="G173" s="59"/>
      <c r="H173" s="59"/>
      <c r="I173" s="59"/>
      <c r="J173" s="59"/>
      <c r="K173" s="61"/>
      <c r="L173" s="61"/>
      <c r="M173" s="61"/>
      <c r="N173" s="65"/>
      <c r="O173" s="65"/>
      <c r="P173" s="65"/>
      <c r="Q173" s="65"/>
      <c r="R173" s="65"/>
      <c r="S173" s="65"/>
      <c r="T173" s="2"/>
    </row>
    <row r="174" spans="1:20" ht="51" x14ac:dyDescent="0.25">
      <c r="A174" s="24"/>
      <c r="B174" s="62"/>
      <c r="C174" s="63"/>
      <c r="D174" s="76" t="s">
        <v>302</v>
      </c>
      <c r="E174" s="77"/>
      <c r="F174" s="77"/>
      <c r="G174" s="77"/>
      <c r="H174" s="77"/>
      <c r="I174" s="77"/>
      <c r="J174" s="77"/>
      <c r="K174" s="25" t="s">
        <v>303</v>
      </c>
      <c r="L174" s="25" t="s">
        <v>33</v>
      </c>
      <c r="M174" s="25" t="s">
        <v>34</v>
      </c>
      <c r="N174" s="26">
        <v>54</v>
      </c>
      <c r="O174" s="26">
        <v>27.23</v>
      </c>
      <c r="P174" s="26">
        <v>0</v>
      </c>
      <c r="Q174" s="26">
        <v>54</v>
      </c>
      <c r="R174" s="26">
        <v>54</v>
      </c>
      <c r="S174" s="26">
        <v>54</v>
      </c>
      <c r="T174" s="27">
        <v>54</v>
      </c>
    </row>
    <row r="175" spans="1:20" ht="12.75" customHeight="1" x14ac:dyDescent="0.25">
      <c r="A175" s="28"/>
      <c r="B175" s="56"/>
      <c r="C175" s="57"/>
      <c r="D175" s="58" t="s">
        <v>304</v>
      </c>
      <c r="E175" s="59"/>
      <c r="F175" s="59"/>
      <c r="G175" s="59"/>
      <c r="H175" s="59"/>
      <c r="I175" s="59"/>
      <c r="J175" s="59"/>
      <c r="K175" s="60" t="s">
        <v>305</v>
      </c>
      <c r="L175" s="60" t="s">
        <v>306</v>
      </c>
      <c r="M175" s="60" t="s">
        <v>34</v>
      </c>
      <c r="N175" s="64">
        <v>1</v>
      </c>
      <c r="O175" s="64">
        <v>0</v>
      </c>
      <c r="P175" s="64">
        <v>0</v>
      </c>
      <c r="Q175" s="64">
        <v>1</v>
      </c>
      <c r="R175" s="64">
        <v>1</v>
      </c>
      <c r="S175" s="64">
        <v>1</v>
      </c>
      <c r="T175" s="2"/>
    </row>
    <row r="176" spans="1:20" ht="153.19999999999999" customHeight="1" x14ac:dyDescent="0.25">
      <c r="A176" s="24" t="s">
        <v>307</v>
      </c>
      <c r="B176" s="62" t="s">
        <v>305</v>
      </c>
      <c r="C176" s="63"/>
      <c r="D176" s="59"/>
      <c r="E176" s="59"/>
      <c r="F176" s="59"/>
      <c r="G176" s="59"/>
      <c r="H176" s="59"/>
      <c r="I176" s="59"/>
      <c r="J176" s="59"/>
      <c r="K176" s="61"/>
      <c r="L176" s="61"/>
      <c r="M176" s="61"/>
      <c r="N176" s="65"/>
      <c r="O176" s="65"/>
      <c r="P176" s="65"/>
      <c r="Q176" s="65"/>
      <c r="R176" s="65"/>
      <c r="S176" s="65"/>
      <c r="T176" s="2"/>
    </row>
    <row r="177" spans="1:20" ht="12.75" customHeight="1" x14ac:dyDescent="0.25">
      <c r="A177" s="28"/>
      <c r="B177" s="56"/>
      <c r="C177" s="57"/>
      <c r="D177" s="58" t="s">
        <v>308</v>
      </c>
      <c r="E177" s="59"/>
      <c r="F177" s="59"/>
      <c r="G177" s="59"/>
      <c r="H177" s="59"/>
      <c r="I177" s="59"/>
      <c r="J177" s="59"/>
      <c r="K177" s="60" t="s">
        <v>309</v>
      </c>
      <c r="L177" s="60" t="s">
        <v>310</v>
      </c>
      <c r="M177" s="60" t="s">
        <v>34</v>
      </c>
      <c r="N177" s="64">
        <v>3</v>
      </c>
      <c r="O177" s="64">
        <v>0</v>
      </c>
      <c r="P177" s="64">
        <v>0</v>
      </c>
      <c r="Q177" s="64">
        <v>3</v>
      </c>
      <c r="R177" s="64">
        <v>3</v>
      </c>
      <c r="S177" s="64">
        <v>3</v>
      </c>
      <c r="T177" s="2"/>
    </row>
    <row r="178" spans="1:20" ht="76.7" customHeight="1" x14ac:dyDescent="0.25">
      <c r="A178" s="24" t="s">
        <v>311</v>
      </c>
      <c r="B178" s="62" t="s">
        <v>309</v>
      </c>
      <c r="C178" s="63"/>
      <c r="D178" s="59"/>
      <c r="E178" s="59"/>
      <c r="F178" s="59"/>
      <c r="G178" s="59"/>
      <c r="H178" s="59"/>
      <c r="I178" s="59"/>
      <c r="J178" s="59"/>
      <c r="K178" s="61"/>
      <c r="L178" s="61"/>
      <c r="M178" s="61"/>
      <c r="N178" s="65"/>
      <c r="O178" s="65"/>
      <c r="P178" s="65"/>
      <c r="Q178" s="65"/>
      <c r="R178" s="65"/>
      <c r="S178" s="65"/>
      <c r="T178" s="2"/>
    </row>
    <row r="179" spans="1:20" ht="12.75" customHeight="1" x14ac:dyDescent="0.25">
      <c r="A179" s="28"/>
      <c r="B179" s="56"/>
      <c r="C179" s="57"/>
      <c r="D179" s="58" t="s">
        <v>312</v>
      </c>
      <c r="E179" s="59"/>
      <c r="F179" s="59"/>
      <c r="G179" s="59"/>
      <c r="H179" s="59"/>
      <c r="I179" s="59"/>
      <c r="J179" s="59"/>
      <c r="K179" s="60" t="s">
        <v>313</v>
      </c>
      <c r="L179" s="60" t="s">
        <v>37</v>
      </c>
      <c r="M179" s="60" t="s">
        <v>34</v>
      </c>
      <c r="N179" s="64">
        <v>0</v>
      </c>
      <c r="O179" s="64">
        <v>0.15</v>
      </c>
      <c r="P179" s="64">
        <v>0</v>
      </c>
      <c r="Q179" s="64">
        <v>0</v>
      </c>
      <c r="R179" s="64">
        <v>0</v>
      </c>
      <c r="S179" s="64">
        <v>0</v>
      </c>
      <c r="T179" s="2"/>
    </row>
    <row r="180" spans="1:20" ht="89.45" customHeight="1" x14ac:dyDescent="0.25">
      <c r="A180" s="24" t="s">
        <v>314</v>
      </c>
      <c r="B180" s="62" t="s">
        <v>315</v>
      </c>
      <c r="C180" s="63"/>
      <c r="D180" s="59"/>
      <c r="E180" s="59"/>
      <c r="F180" s="59"/>
      <c r="G180" s="59"/>
      <c r="H180" s="59"/>
      <c r="I180" s="59"/>
      <c r="J180" s="59"/>
      <c r="K180" s="61"/>
      <c r="L180" s="61"/>
      <c r="M180" s="61"/>
      <c r="N180" s="65"/>
      <c r="O180" s="65"/>
      <c r="P180" s="65"/>
      <c r="Q180" s="65"/>
      <c r="R180" s="65"/>
      <c r="S180" s="65"/>
      <c r="T180" s="2"/>
    </row>
    <row r="181" spans="1:20" ht="12.75" customHeight="1" x14ac:dyDescent="0.25">
      <c r="A181" s="28"/>
      <c r="B181" s="56"/>
      <c r="C181" s="57"/>
      <c r="D181" s="58" t="s">
        <v>316</v>
      </c>
      <c r="E181" s="59"/>
      <c r="F181" s="59"/>
      <c r="G181" s="59"/>
      <c r="H181" s="59"/>
      <c r="I181" s="59"/>
      <c r="J181" s="59"/>
      <c r="K181" s="60" t="s">
        <v>317</v>
      </c>
      <c r="L181" s="60" t="s">
        <v>33</v>
      </c>
      <c r="M181" s="60" t="s">
        <v>34</v>
      </c>
      <c r="N181" s="64">
        <v>50</v>
      </c>
      <c r="O181" s="64">
        <v>27.08</v>
      </c>
      <c r="P181" s="64">
        <v>0</v>
      </c>
      <c r="Q181" s="64">
        <v>50</v>
      </c>
      <c r="R181" s="64">
        <v>50</v>
      </c>
      <c r="S181" s="64">
        <v>50</v>
      </c>
      <c r="T181" s="2"/>
    </row>
    <row r="182" spans="1:20" ht="76.7" customHeight="1" x14ac:dyDescent="0.25">
      <c r="A182" s="24" t="s">
        <v>318</v>
      </c>
      <c r="B182" s="62" t="s">
        <v>317</v>
      </c>
      <c r="C182" s="63"/>
      <c r="D182" s="59"/>
      <c r="E182" s="59"/>
      <c r="F182" s="59"/>
      <c r="G182" s="59"/>
      <c r="H182" s="59"/>
      <c r="I182" s="59"/>
      <c r="J182" s="59"/>
      <c r="K182" s="61"/>
      <c r="L182" s="61"/>
      <c r="M182" s="61"/>
      <c r="N182" s="65"/>
      <c r="O182" s="65"/>
      <c r="P182" s="65"/>
      <c r="Q182" s="65"/>
      <c r="R182" s="65"/>
      <c r="S182" s="65"/>
      <c r="T182" s="2"/>
    </row>
    <row r="183" spans="1:20" ht="76.7" customHeight="1" x14ac:dyDescent="0.25">
      <c r="A183" s="24" t="s">
        <v>319</v>
      </c>
      <c r="B183" s="62" t="s">
        <v>317</v>
      </c>
      <c r="C183" s="63"/>
      <c r="D183" s="59"/>
      <c r="E183" s="59"/>
      <c r="F183" s="59"/>
      <c r="G183" s="59"/>
      <c r="H183" s="59"/>
      <c r="I183" s="59"/>
      <c r="J183" s="59"/>
      <c r="K183" s="61"/>
      <c r="L183" s="61"/>
      <c r="M183" s="61"/>
      <c r="N183" s="65"/>
      <c r="O183" s="65"/>
      <c r="P183" s="65"/>
      <c r="Q183" s="65"/>
      <c r="R183" s="65"/>
      <c r="S183" s="65"/>
      <c r="T183" s="2"/>
    </row>
    <row r="184" spans="1:20" ht="38.25" x14ac:dyDescent="0.25">
      <c r="A184" s="24"/>
      <c r="B184" s="62"/>
      <c r="C184" s="63"/>
      <c r="D184" s="76" t="s">
        <v>320</v>
      </c>
      <c r="E184" s="77"/>
      <c r="F184" s="77"/>
      <c r="G184" s="77"/>
      <c r="H184" s="77"/>
      <c r="I184" s="77"/>
      <c r="J184" s="77"/>
      <c r="K184" s="25" t="s">
        <v>321</v>
      </c>
      <c r="L184" s="25" t="s">
        <v>306</v>
      </c>
      <c r="M184" s="25" t="s">
        <v>34</v>
      </c>
      <c r="N184" s="26">
        <v>330</v>
      </c>
      <c r="O184" s="26">
        <v>602.42999999999995</v>
      </c>
      <c r="P184" s="26">
        <v>0</v>
      </c>
      <c r="Q184" s="26">
        <v>330</v>
      </c>
      <c r="R184" s="26">
        <v>330</v>
      </c>
      <c r="S184" s="26">
        <v>330</v>
      </c>
      <c r="T184" s="27"/>
    </row>
    <row r="185" spans="1:20" ht="12.75" customHeight="1" x14ac:dyDescent="0.25">
      <c r="A185" s="28"/>
      <c r="B185" s="56"/>
      <c r="C185" s="57"/>
      <c r="D185" s="58" t="s">
        <v>322</v>
      </c>
      <c r="E185" s="59"/>
      <c r="F185" s="59"/>
      <c r="G185" s="59"/>
      <c r="H185" s="59"/>
      <c r="I185" s="59"/>
      <c r="J185" s="59"/>
      <c r="K185" s="60" t="s">
        <v>323</v>
      </c>
      <c r="L185" s="60" t="s">
        <v>306</v>
      </c>
      <c r="M185" s="60" t="s">
        <v>34</v>
      </c>
      <c r="N185" s="64">
        <v>330</v>
      </c>
      <c r="O185" s="64">
        <v>602.42999999999995</v>
      </c>
      <c r="P185" s="64">
        <v>0</v>
      </c>
      <c r="Q185" s="64">
        <v>330</v>
      </c>
      <c r="R185" s="64">
        <v>330</v>
      </c>
      <c r="S185" s="64">
        <v>330</v>
      </c>
      <c r="T185" s="2"/>
    </row>
    <row r="186" spans="1:20" ht="114.95" customHeight="1" x14ac:dyDescent="0.25">
      <c r="A186" s="24" t="s">
        <v>324</v>
      </c>
      <c r="B186" s="62" t="s">
        <v>325</v>
      </c>
      <c r="C186" s="63"/>
      <c r="D186" s="59"/>
      <c r="E186" s="59"/>
      <c r="F186" s="59"/>
      <c r="G186" s="59"/>
      <c r="H186" s="59"/>
      <c r="I186" s="59"/>
      <c r="J186" s="59"/>
      <c r="K186" s="61"/>
      <c r="L186" s="61"/>
      <c r="M186" s="61"/>
      <c r="N186" s="65"/>
      <c r="O186" s="65"/>
      <c r="P186" s="65"/>
      <c r="Q186" s="65"/>
      <c r="R186" s="65"/>
      <c r="S186" s="65"/>
      <c r="T186" s="2"/>
    </row>
    <row r="187" spans="1:20" ht="76.5" x14ac:dyDescent="0.25">
      <c r="A187" s="24"/>
      <c r="B187" s="62"/>
      <c r="C187" s="63"/>
      <c r="D187" s="76" t="s">
        <v>326</v>
      </c>
      <c r="E187" s="77"/>
      <c r="F187" s="77"/>
      <c r="G187" s="77"/>
      <c r="H187" s="77"/>
      <c r="I187" s="77"/>
      <c r="J187" s="77"/>
      <c r="K187" s="25" t="s">
        <v>327</v>
      </c>
      <c r="L187" s="25" t="s">
        <v>161</v>
      </c>
      <c r="M187" s="25" t="s">
        <v>34</v>
      </c>
      <c r="N187" s="26">
        <v>0</v>
      </c>
      <c r="O187" s="26">
        <v>468.41</v>
      </c>
      <c r="P187" s="26">
        <v>468.4</v>
      </c>
      <c r="Q187" s="26">
        <v>0</v>
      </c>
      <c r="R187" s="26">
        <v>0</v>
      </c>
      <c r="S187" s="26">
        <v>0</v>
      </c>
      <c r="T187" s="27"/>
    </row>
    <row r="188" spans="1:20" ht="76.5" x14ac:dyDescent="0.25">
      <c r="A188" s="24"/>
      <c r="B188" s="62"/>
      <c r="C188" s="63"/>
      <c r="D188" s="76" t="s">
        <v>328</v>
      </c>
      <c r="E188" s="77"/>
      <c r="F188" s="77"/>
      <c r="G188" s="77"/>
      <c r="H188" s="77"/>
      <c r="I188" s="77"/>
      <c r="J188" s="77"/>
      <c r="K188" s="25" t="s">
        <v>329</v>
      </c>
      <c r="L188" s="25" t="s">
        <v>161</v>
      </c>
      <c r="M188" s="25" t="s">
        <v>34</v>
      </c>
      <c r="N188" s="26">
        <v>0</v>
      </c>
      <c r="O188" s="26">
        <v>0</v>
      </c>
      <c r="P188" s="26">
        <v>0</v>
      </c>
      <c r="Q188" s="26">
        <v>0</v>
      </c>
      <c r="R188" s="26">
        <v>0</v>
      </c>
      <c r="S188" s="26">
        <v>0</v>
      </c>
      <c r="T188" s="27"/>
    </row>
    <row r="189" spans="1:20" ht="12.75" customHeight="1" x14ac:dyDescent="0.25">
      <c r="A189" s="28"/>
      <c r="B189" s="56"/>
      <c r="C189" s="57"/>
      <c r="D189" s="58" t="s">
        <v>330</v>
      </c>
      <c r="E189" s="59"/>
      <c r="F189" s="59"/>
      <c r="G189" s="59"/>
      <c r="H189" s="59"/>
      <c r="I189" s="59"/>
      <c r="J189" s="59"/>
      <c r="K189" s="60" t="s">
        <v>331</v>
      </c>
      <c r="L189" s="60" t="s">
        <v>161</v>
      </c>
      <c r="M189" s="60" t="s">
        <v>34</v>
      </c>
      <c r="N189" s="64">
        <v>0</v>
      </c>
      <c r="O189" s="64">
        <v>0</v>
      </c>
      <c r="P189" s="64">
        <v>0</v>
      </c>
      <c r="Q189" s="64">
        <v>0</v>
      </c>
      <c r="R189" s="64">
        <v>0</v>
      </c>
      <c r="S189" s="64">
        <v>0</v>
      </c>
      <c r="T189" s="2"/>
    </row>
    <row r="190" spans="1:20" ht="25.7" customHeight="1" x14ac:dyDescent="0.25">
      <c r="A190" s="24" t="s">
        <v>332</v>
      </c>
      <c r="B190" s="62" t="s">
        <v>331</v>
      </c>
      <c r="C190" s="63"/>
      <c r="D190" s="59"/>
      <c r="E190" s="59"/>
      <c r="F190" s="59"/>
      <c r="G190" s="59"/>
      <c r="H190" s="59"/>
      <c r="I190" s="59"/>
      <c r="J190" s="59"/>
      <c r="K190" s="61"/>
      <c r="L190" s="61"/>
      <c r="M190" s="61"/>
      <c r="N190" s="65"/>
      <c r="O190" s="65"/>
      <c r="P190" s="65"/>
      <c r="Q190" s="65"/>
      <c r="R190" s="65"/>
      <c r="S190" s="65"/>
      <c r="T190" s="2"/>
    </row>
    <row r="191" spans="1:20" ht="76.5" x14ac:dyDescent="0.25">
      <c r="A191" s="24"/>
      <c r="B191" s="62"/>
      <c r="C191" s="63"/>
      <c r="D191" s="76" t="s">
        <v>333</v>
      </c>
      <c r="E191" s="77"/>
      <c r="F191" s="77"/>
      <c r="G191" s="77"/>
      <c r="H191" s="77"/>
      <c r="I191" s="77"/>
      <c r="J191" s="77"/>
      <c r="K191" s="25" t="s">
        <v>334</v>
      </c>
      <c r="L191" s="25" t="s">
        <v>161</v>
      </c>
      <c r="M191" s="25" t="s">
        <v>34</v>
      </c>
      <c r="N191" s="26">
        <v>0</v>
      </c>
      <c r="O191" s="26">
        <v>468.41</v>
      </c>
      <c r="P191" s="26">
        <v>468.4</v>
      </c>
      <c r="Q191" s="26">
        <v>811.6</v>
      </c>
      <c r="R191" s="26">
        <v>0</v>
      </c>
      <c r="S191" s="26">
        <v>0</v>
      </c>
      <c r="T191" s="27"/>
    </row>
    <row r="192" spans="1:20" ht="12.75" customHeight="1" x14ac:dyDescent="0.25">
      <c r="A192" s="28"/>
      <c r="B192" s="56"/>
      <c r="C192" s="57"/>
      <c r="D192" s="58" t="s">
        <v>335</v>
      </c>
      <c r="E192" s="59"/>
      <c r="F192" s="59"/>
      <c r="G192" s="59"/>
      <c r="H192" s="59"/>
      <c r="I192" s="59"/>
      <c r="J192" s="59"/>
      <c r="K192" s="60" t="s">
        <v>336</v>
      </c>
      <c r="L192" s="60" t="s">
        <v>161</v>
      </c>
      <c r="M192" s="60" t="s">
        <v>34</v>
      </c>
      <c r="N192" s="64">
        <v>0</v>
      </c>
      <c r="O192" s="64">
        <v>468.41</v>
      </c>
      <c r="P192" s="64">
        <v>468.4</v>
      </c>
      <c r="Q192" s="64">
        <v>0</v>
      </c>
      <c r="R192" s="64">
        <v>0</v>
      </c>
      <c r="S192" s="64">
        <v>0</v>
      </c>
      <c r="T192" s="2"/>
    </row>
    <row r="193" spans="1:20" ht="25.7" customHeight="1" x14ac:dyDescent="0.25">
      <c r="A193" s="24" t="s">
        <v>337</v>
      </c>
      <c r="B193" s="62" t="s">
        <v>336</v>
      </c>
      <c r="C193" s="63"/>
      <c r="D193" s="59"/>
      <c r="E193" s="59"/>
      <c r="F193" s="59"/>
      <c r="G193" s="59"/>
      <c r="H193" s="59"/>
      <c r="I193" s="59"/>
      <c r="J193" s="59"/>
      <c r="K193" s="61"/>
      <c r="L193" s="61"/>
      <c r="M193" s="61"/>
      <c r="N193" s="65"/>
      <c r="O193" s="65"/>
      <c r="P193" s="65"/>
      <c r="Q193" s="65"/>
      <c r="R193" s="65"/>
      <c r="S193" s="65"/>
      <c r="T193" s="2"/>
    </row>
    <row r="194" spans="1:20" ht="51" x14ac:dyDescent="0.25">
      <c r="A194" s="24"/>
      <c r="B194" s="62"/>
      <c r="C194" s="63"/>
      <c r="D194" s="76" t="s">
        <v>338</v>
      </c>
      <c r="E194" s="77"/>
      <c r="F194" s="77"/>
      <c r="G194" s="77"/>
      <c r="H194" s="77"/>
      <c r="I194" s="77"/>
      <c r="J194" s="77"/>
      <c r="K194" s="25" t="s">
        <v>339</v>
      </c>
      <c r="L194" s="25" t="s">
        <v>8</v>
      </c>
      <c r="M194" s="25" t="s">
        <v>34</v>
      </c>
      <c r="N194" s="26">
        <v>1158606.8899999999</v>
      </c>
      <c r="O194" s="26">
        <v>852109.86</v>
      </c>
      <c r="P194" s="26">
        <v>1195414.7</v>
      </c>
      <c r="Q194" s="26">
        <f>Q195</f>
        <v>845869.8</v>
      </c>
      <c r="R194" s="26">
        <f t="shared" ref="R194:S194" si="1">R195</f>
        <v>722610.1</v>
      </c>
      <c r="S194" s="26">
        <f t="shared" si="1"/>
        <v>682702.7</v>
      </c>
      <c r="T194" s="27"/>
    </row>
    <row r="195" spans="1:20" ht="51" x14ac:dyDescent="0.25">
      <c r="A195" s="24"/>
      <c r="B195" s="62"/>
      <c r="C195" s="63"/>
      <c r="D195" s="76" t="s">
        <v>340</v>
      </c>
      <c r="E195" s="77"/>
      <c r="F195" s="77"/>
      <c r="G195" s="77"/>
      <c r="H195" s="77"/>
      <c r="I195" s="77"/>
      <c r="J195" s="77"/>
      <c r="K195" s="25" t="s">
        <v>341</v>
      </c>
      <c r="L195" s="25" t="s">
        <v>8</v>
      </c>
      <c r="M195" s="25" t="s">
        <v>34</v>
      </c>
      <c r="N195" s="26">
        <v>1158606.8899999999</v>
      </c>
      <c r="O195" s="26">
        <v>854610.25</v>
      </c>
      <c r="P195" s="26">
        <v>1195414.7</v>
      </c>
      <c r="Q195" s="26">
        <f>Q196+Q202+Q207+Q227+Q239</f>
        <v>845869.8</v>
      </c>
      <c r="R195" s="26">
        <f>R196+R202+R207+R227+R239</f>
        <v>722610.1</v>
      </c>
      <c r="S195" s="26">
        <f>S196+S202+S207+S227+S239</f>
        <v>682702.7</v>
      </c>
      <c r="T195" s="27"/>
    </row>
    <row r="196" spans="1:20" ht="51" x14ac:dyDescent="0.25">
      <c r="A196" s="24"/>
      <c r="B196" s="62"/>
      <c r="C196" s="63"/>
      <c r="D196" s="76" t="s">
        <v>342</v>
      </c>
      <c r="E196" s="77"/>
      <c r="F196" s="77"/>
      <c r="G196" s="77"/>
      <c r="H196" s="77"/>
      <c r="I196" s="77"/>
      <c r="J196" s="77"/>
      <c r="K196" s="25" t="s">
        <v>343</v>
      </c>
      <c r="L196" s="25" t="s">
        <v>8</v>
      </c>
      <c r="M196" s="25" t="s">
        <v>34</v>
      </c>
      <c r="N196" s="26">
        <v>277962.98</v>
      </c>
      <c r="O196" s="26">
        <v>221651.32</v>
      </c>
      <c r="P196" s="26">
        <v>378848.3</v>
      </c>
      <c r="Q196" s="26">
        <v>290029</v>
      </c>
      <c r="R196" s="26">
        <v>199834</v>
      </c>
      <c r="S196" s="26">
        <v>211598</v>
      </c>
      <c r="T196" s="27"/>
    </row>
    <row r="197" spans="1:20" ht="12.75" customHeight="1" x14ac:dyDescent="0.25">
      <c r="A197" s="28"/>
      <c r="B197" s="56"/>
      <c r="C197" s="57"/>
      <c r="D197" s="58" t="s">
        <v>344</v>
      </c>
      <c r="E197" s="59"/>
      <c r="F197" s="59"/>
      <c r="G197" s="59"/>
      <c r="H197" s="59"/>
      <c r="I197" s="59"/>
      <c r="J197" s="59"/>
      <c r="K197" s="60" t="s">
        <v>345</v>
      </c>
      <c r="L197" s="60" t="s">
        <v>8</v>
      </c>
      <c r="M197" s="60" t="s">
        <v>34</v>
      </c>
      <c r="N197" s="64">
        <v>274623</v>
      </c>
      <c r="O197" s="64">
        <v>218855.7</v>
      </c>
      <c r="P197" s="64">
        <v>274623</v>
      </c>
      <c r="Q197" s="64">
        <v>0</v>
      </c>
      <c r="R197" s="64">
        <v>0</v>
      </c>
      <c r="S197" s="64">
        <v>0</v>
      </c>
      <c r="T197" s="2"/>
    </row>
    <row r="198" spans="1:20" ht="25.7" customHeight="1" x14ac:dyDescent="0.25">
      <c r="A198" s="24" t="s">
        <v>346</v>
      </c>
      <c r="B198" s="62" t="s">
        <v>347</v>
      </c>
      <c r="C198" s="63"/>
      <c r="D198" s="59"/>
      <c r="E198" s="59"/>
      <c r="F198" s="59"/>
      <c r="G198" s="59"/>
      <c r="H198" s="59"/>
      <c r="I198" s="59"/>
      <c r="J198" s="59"/>
      <c r="K198" s="61"/>
      <c r="L198" s="61"/>
      <c r="M198" s="61"/>
      <c r="N198" s="65"/>
      <c r="O198" s="65"/>
      <c r="P198" s="65"/>
      <c r="Q198" s="65"/>
      <c r="R198" s="65"/>
      <c r="S198" s="65"/>
      <c r="T198" s="2"/>
    </row>
    <row r="199" spans="1:20" ht="25.7" customHeight="1" x14ac:dyDescent="0.25">
      <c r="A199" s="24"/>
      <c r="B199" s="69" t="s">
        <v>469</v>
      </c>
      <c r="C199" s="70"/>
      <c r="D199" s="73" t="s">
        <v>468</v>
      </c>
      <c r="E199" s="74"/>
      <c r="F199" s="74"/>
      <c r="G199" s="74"/>
      <c r="H199" s="74"/>
      <c r="I199" s="74"/>
      <c r="J199" s="75"/>
      <c r="K199" s="47" t="s">
        <v>469</v>
      </c>
      <c r="L199" s="29"/>
      <c r="M199" s="29"/>
      <c r="N199" s="30"/>
      <c r="O199" s="30"/>
      <c r="P199" s="30"/>
      <c r="Q199" s="30">
        <v>290029</v>
      </c>
      <c r="R199" s="30">
        <v>199834</v>
      </c>
      <c r="S199" s="30">
        <v>211598</v>
      </c>
      <c r="T199" s="2"/>
    </row>
    <row r="200" spans="1:20" ht="12.75" customHeight="1" x14ac:dyDescent="0.25">
      <c r="A200" s="28"/>
      <c r="B200" s="56"/>
      <c r="C200" s="57"/>
      <c r="D200" s="58" t="s">
        <v>348</v>
      </c>
      <c r="E200" s="59"/>
      <c r="F200" s="59"/>
      <c r="G200" s="59"/>
      <c r="H200" s="59"/>
      <c r="I200" s="59"/>
      <c r="J200" s="59"/>
      <c r="K200" s="60" t="s">
        <v>349</v>
      </c>
      <c r="L200" s="60" t="s">
        <v>8</v>
      </c>
      <c r="M200" s="60" t="s">
        <v>34</v>
      </c>
      <c r="N200" s="64">
        <v>3339.98</v>
      </c>
      <c r="O200" s="64">
        <v>2795.62</v>
      </c>
      <c r="P200" s="64">
        <v>3339.98</v>
      </c>
      <c r="Q200" s="64">
        <v>0</v>
      </c>
      <c r="R200" s="64">
        <v>0</v>
      </c>
      <c r="S200" s="64">
        <v>0</v>
      </c>
      <c r="T200" s="2"/>
    </row>
    <row r="201" spans="1:20" ht="38.450000000000003" customHeight="1" x14ac:dyDescent="0.25">
      <c r="A201" s="24" t="s">
        <v>350</v>
      </c>
      <c r="B201" s="62" t="s">
        <v>349</v>
      </c>
      <c r="C201" s="63"/>
      <c r="D201" s="59"/>
      <c r="E201" s="59"/>
      <c r="F201" s="59"/>
      <c r="G201" s="59"/>
      <c r="H201" s="59"/>
      <c r="I201" s="59"/>
      <c r="J201" s="59"/>
      <c r="K201" s="61"/>
      <c r="L201" s="61"/>
      <c r="M201" s="61"/>
      <c r="N201" s="65"/>
      <c r="O201" s="65"/>
      <c r="P201" s="65"/>
      <c r="Q201" s="65"/>
      <c r="R201" s="65"/>
      <c r="S201" s="65"/>
      <c r="T201" s="2"/>
    </row>
    <row r="202" spans="1:20" ht="51" x14ac:dyDescent="0.25">
      <c r="A202" s="24"/>
      <c r="B202" s="62"/>
      <c r="C202" s="63"/>
      <c r="D202" s="76" t="s">
        <v>351</v>
      </c>
      <c r="E202" s="77"/>
      <c r="F202" s="77"/>
      <c r="G202" s="77"/>
      <c r="H202" s="77"/>
      <c r="I202" s="77"/>
      <c r="J202" s="77"/>
      <c r="K202" s="25" t="s">
        <v>352</v>
      </c>
      <c r="L202" s="25" t="s">
        <v>8</v>
      </c>
      <c r="M202" s="25" t="s">
        <v>34</v>
      </c>
      <c r="N202" s="26">
        <v>65577.5</v>
      </c>
      <c r="O202" s="26">
        <v>37047</v>
      </c>
      <c r="P202" s="26">
        <v>98366.2</v>
      </c>
      <c r="Q202" s="26">
        <v>912.1</v>
      </c>
      <c r="R202" s="26">
        <v>456</v>
      </c>
      <c r="S202" s="26">
        <v>912</v>
      </c>
      <c r="T202" s="27"/>
    </row>
    <row r="203" spans="1:20" ht="12.75" customHeight="1" x14ac:dyDescent="0.25">
      <c r="A203" s="28"/>
      <c r="B203" s="56"/>
      <c r="C203" s="57"/>
      <c r="D203" s="58" t="s">
        <v>353</v>
      </c>
      <c r="E203" s="59"/>
      <c r="F203" s="59"/>
      <c r="G203" s="59"/>
      <c r="H203" s="59"/>
      <c r="I203" s="59"/>
      <c r="J203" s="59"/>
      <c r="K203" s="60" t="s">
        <v>354</v>
      </c>
      <c r="L203" s="60" t="s">
        <v>8</v>
      </c>
      <c r="M203" s="60" t="s">
        <v>34</v>
      </c>
      <c r="N203" s="64">
        <v>65577.5</v>
      </c>
      <c r="O203" s="64">
        <v>37047</v>
      </c>
      <c r="P203" s="64">
        <v>98399.2</v>
      </c>
      <c r="Q203" s="64">
        <v>0</v>
      </c>
      <c r="R203" s="64">
        <v>0</v>
      </c>
      <c r="S203" s="64">
        <v>0</v>
      </c>
      <c r="T203" s="2"/>
    </row>
    <row r="204" spans="1:20" ht="25.7" customHeight="1" x14ac:dyDescent="0.25">
      <c r="A204" s="24" t="s">
        <v>355</v>
      </c>
      <c r="B204" s="62" t="s">
        <v>354</v>
      </c>
      <c r="C204" s="63"/>
      <c r="D204" s="59"/>
      <c r="E204" s="59"/>
      <c r="F204" s="59"/>
      <c r="G204" s="59"/>
      <c r="H204" s="59"/>
      <c r="I204" s="59"/>
      <c r="J204" s="59"/>
      <c r="K204" s="61"/>
      <c r="L204" s="61"/>
      <c r="M204" s="61"/>
      <c r="N204" s="65"/>
      <c r="O204" s="65"/>
      <c r="P204" s="65"/>
      <c r="Q204" s="65"/>
      <c r="R204" s="65"/>
      <c r="S204" s="65"/>
      <c r="T204" s="2"/>
    </row>
    <row r="205" spans="1:20" ht="25.7" customHeight="1" x14ac:dyDescent="0.25">
      <c r="A205" s="24"/>
      <c r="B205" s="69"/>
      <c r="C205" s="70"/>
      <c r="D205" s="90" t="s">
        <v>470</v>
      </c>
      <c r="E205" s="91"/>
      <c r="F205" s="91"/>
      <c r="G205" s="91"/>
      <c r="H205" s="91"/>
      <c r="I205" s="91"/>
      <c r="J205" s="92"/>
      <c r="K205" s="48" t="s">
        <v>471</v>
      </c>
      <c r="L205" s="29" t="s">
        <v>8</v>
      </c>
      <c r="M205" s="29"/>
      <c r="N205" s="30"/>
      <c r="O205" s="30"/>
      <c r="P205" s="30">
        <v>2519.1</v>
      </c>
      <c r="Q205" s="30">
        <v>912.1</v>
      </c>
      <c r="R205" s="30">
        <v>456</v>
      </c>
      <c r="S205" s="30">
        <v>912</v>
      </c>
      <c r="T205" s="2"/>
    </row>
    <row r="206" spans="1:20" ht="25.7" customHeight="1" x14ac:dyDescent="0.25">
      <c r="A206" s="24"/>
      <c r="B206" s="69" t="s">
        <v>487</v>
      </c>
      <c r="C206" s="70"/>
      <c r="D206" s="66" t="s">
        <v>486</v>
      </c>
      <c r="E206" s="67"/>
      <c r="F206" s="67"/>
      <c r="G206" s="67"/>
      <c r="H206" s="67"/>
      <c r="I206" s="67"/>
      <c r="J206" s="68"/>
      <c r="K206" s="48" t="s">
        <v>487</v>
      </c>
      <c r="L206" s="52"/>
      <c r="M206" s="52"/>
      <c r="N206" s="53"/>
      <c r="O206" s="53"/>
      <c r="P206" s="53"/>
      <c r="Q206" s="53"/>
      <c r="R206" s="53"/>
      <c r="S206" s="53"/>
      <c r="T206" s="2"/>
    </row>
    <row r="207" spans="1:20" ht="51" x14ac:dyDescent="0.25">
      <c r="A207" s="24"/>
      <c r="B207" s="62"/>
      <c r="C207" s="63"/>
      <c r="D207" s="76" t="s">
        <v>356</v>
      </c>
      <c r="E207" s="77"/>
      <c r="F207" s="77"/>
      <c r="G207" s="77"/>
      <c r="H207" s="77"/>
      <c r="I207" s="77"/>
      <c r="J207" s="77"/>
      <c r="K207" s="25" t="s">
        <v>357</v>
      </c>
      <c r="L207" s="25" t="s">
        <v>8</v>
      </c>
      <c r="M207" s="25" t="s">
        <v>34</v>
      </c>
      <c r="N207" s="26">
        <v>118958.77</v>
      </c>
      <c r="O207" s="26">
        <v>56012.55</v>
      </c>
      <c r="P207" s="26">
        <v>157120.20000000001</v>
      </c>
      <c r="Q207" s="26">
        <v>29068.2</v>
      </c>
      <c r="R207" s="26">
        <v>62364.5</v>
      </c>
      <c r="S207" s="26">
        <v>25000</v>
      </c>
      <c r="T207" s="27"/>
    </row>
    <row r="208" spans="1:20" ht="12.75" customHeight="1" x14ac:dyDescent="0.25">
      <c r="A208" s="28"/>
      <c r="B208" s="56"/>
      <c r="C208" s="57"/>
      <c r="D208" s="58" t="s">
        <v>358</v>
      </c>
      <c r="E208" s="59"/>
      <c r="F208" s="59"/>
      <c r="G208" s="59"/>
      <c r="H208" s="59"/>
      <c r="I208" s="59"/>
      <c r="J208" s="59"/>
      <c r="K208" s="60" t="s">
        <v>359</v>
      </c>
      <c r="L208" s="60" t="s">
        <v>8</v>
      </c>
      <c r="M208" s="60" t="s">
        <v>34</v>
      </c>
      <c r="N208" s="64">
        <v>377.16</v>
      </c>
      <c r="O208" s="64">
        <v>0</v>
      </c>
      <c r="P208" s="64">
        <v>377.16</v>
      </c>
      <c r="Q208" s="64">
        <v>0</v>
      </c>
      <c r="R208" s="64">
        <v>0</v>
      </c>
      <c r="S208" s="64">
        <v>0</v>
      </c>
      <c r="T208" s="2"/>
    </row>
    <row r="209" spans="1:20" ht="38.450000000000003" customHeight="1" x14ac:dyDescent="0.25">
      <c r="A209" s="24" t="s">
        <v>360</v>
      </c>
      <c r="B209" s="62" t="s">
        <v>359</v>
      </c>
      <c r="C209" s="63"/>
      <c r="D209" s="59"/>
      <c r="E209" s="59"/>
      <c r="F209" s="59"/>
      <c r="G209" s="59"/>
      <c r="H209" s="59"/>
      <c r="I209" s="59"/>
      <c r="J209" s="59"/>
      <c r="K209" s="61"/>
      <c r="L209" s="61"/>
      <c r="M209" s="61"/>
      <c r="N209" s="65"/>
      <c r="O209" s="65"/>
      <c r="P209" s="65"/>
      <c r="Q209" s="65"/>
      <c r="R209" s="65"/>
      <c r="S209" s="65"/>
      <c r="T209" s="2"/>
    </row>
    <row r="210" spans="1:20" ht="12.75" customHeight="1" x14ac:dyDescent="0.25">
      <c r="A210" s="28"/>
      <c r="B210" s="56"/>
      <c r="C210" s="57"/>
      <c r="D210" s="58" t="s">
        <v>361</v>
      </c>
      <c r="E210" s="59"/>
      <c r="F210" s="59"/>
      <c r="G210" s="59"/>
      <c r="H210" s="59"/>
      <c r="I210" s="59"/>
      <c r="J210" s="59"/>
      <c r="K210" s="60" t="s">
        <v>362</v>
      </c>
      <c r="L210" s="60" t="s">
        <v>8</v>
      </c>
      <c r="M210" s="60" t="s">
        <v>34</v>
      </c>
      <c r="N210" s="64">
        <v>2289.73</v>
      </c>
      <c r="O210" s="64">
        <v>1917.45</v>
      </c>
      <c r="P210" s="64">
        <v>2289.73</v>
      </c>
      <c r="Q210" s="64">
        <v>0</v>
      </c>
      <c r="R210" s="64">
        <v>0</v>
      </c>
      <c r="S210" s="64">
        <v>0</v>
      </c>
      <c r="T210" s="2"/>
    </row>
    <row r="211" spans="1:20" ht="89.45" customHeight="1" x14ac:dyDescent="0.25">
      <c r="A211" s="24" t="s">
        <v>363</v>
      </c>
      <c r="B211" s="62" t="s">
        <v>364</v>
      </c>
      <c r="C211" s="63"/>
      <c r="D211" s="59"/>
      <c r="E211" s="59"/>
      <c r="F211" s="59"/>
      <c r="G211" s="59"/>
      <c r="H211" s="59"/>
      <c r="I211" s="59"/>
      <c r="J211" s="59"/>
      <c r="K211" s="61"/>
      <c r="L211" s="61"/>
      <c r="M211" s="61"/>
      <c r="N211" s="65"/>
      <c r="O211" s="65"/>
      <c r="P211" s="65"/>
      <c r="Q211" s="65"/>
      <c r="R211" s="65"/>
      <c r="S211" s="65"/>
      <c r="T211" s="2"/>
    </row>
    <row r="212" spans="1:20" ht="12.75" customHeight="1" x14ac:dyDescent="0.25">
      <c r="A212" s="28"/>
      <c r="B212" s="56"/>
      <c r="C212" s="57"/>
      <c r="D212" s="58" t="s">
        <v>365</v>
      </c>
      <c r="E212" s="59"/>
      <c r="F212" s="59"/>
      <c r="G212" s="59"/>
      <c r="H212" s="59"/>
      <c r="I212" s="59"/>
      <c r="J212" s="59"/>
      <c r="K212" s="60" t="s">
        <v>366</v>
      </c>
      <c r="L212" s="60" t="s">
        <v>8</v>
      </c>
      <c r="M212" s="60" t="s">
        <v>34</v>
      </c>
      <c r="N212" s="64">
        <v>44736.7</v>
      </c>
      <c r="O212" s="64">
        <v>9640.89</v>
      </c>
      <c r="P212" s="64">
        <v>44736.7</v>
      </c>
      <c r="Q212" s="64">
        <v>0</v>
      </c>
      <c r="R212" s="64">
        <v>0</v>
      </c>
      <c r="S212" s="64">
        <v>0</v>
      </c>
      <c r="T212" s="2"/>
    </row>
    <row r="213" spans="1:20" ht="63.95" customHeight="1" x14ac:dyDescent="0.25">
      <c r="A213" s="24" t="s">
        <v>367</v>
      </c>
      <c r="B213" s="62" t="s">
        <v>366</v>
      </c>
      <c r="C213" s="63"/>
      <c r="D213" s="59"/>
      <c r="E213" s="59"/>
      <c r="F213" s="59"/>
      <c r="G213" s="59"/>
      <c r="H213" s="59"/>
      <c r="I213" s="59"/>
      <c r="J213" s="59"/>
      <c r="K213" s="61"/>
      <c r="L213" s="61"/>
      <c r="M213" s="61"/>
      <c r="N213" s="65"/>
      <c r="O213" s="65"/>
      <c r="P213" s="65"/>
      <c r="Q213" s="65"/>
      <c r="R213" s="65"/>
      <c r="S213" s="65"/>
      <c r="T213" s="2"/>
    </row>
    <row r="214" spans="1:20" ht="12.75" customHeight="1" x14ac:dyDescent="0.25">
      <c r="A214" s="28"/>
      <c r="B214" s="56"/>
      <c r="C214" s="57"/>
      <c r="D214" s="58" t="s">
        <v>368</v>
      </c>
      <c r="E214" s="59"/>
      <c r="F214" s="59"/>
      <c r="G214" s="59"/>
      <c r="H214" s="59"/>
      <c r="I214" s="59"/>
      <c r="J214" s="59"/>
      <c r="K214" s="60" t="s">
        <v>369</v>
      </c>
      <c r="L214" s="60" t="s">
        <v>8</v>
      </c>
      <c r="M214" s="60" t="s">
        <v>34</v>
      </c>
      <c r="N214" s="64">
        <v>60000</v>
      </c>
      <c r="O214" s="64">
        <v>32899.03</v>
      </c>
      <c r="P214" s="64">
        <v>60000</v>
      </c>
      <c r="Q214" s="64">
        <v>0</v>
      </c>
      <c r="R214" s="64">
        <v>0</v>
      </c>
      <c r="S214" s="64">
        <v>0</v>
      </c>
      <c r="T214" s="2"/>
    </row>
    <row r="215" spans="1:20" ht="63.95" customHeight="1" x14ac:dyDescent="0.25">
      <c r="A215" s="24" t="s">
        <v>370</v>
      </c>
      <c r="B215" s="62" t="s">
        <v>369</v>
      </c>
      <c r="C215" s="63"/>
      <c r="D215" s="59"/>
      <c r="E215" s="59"/>
      <c r="F215" s="59"/>
      <c r="G215" s="59"/>
      <c r="H215" s="59"/>
      <c r="I215" s="59"/>
      <c r="J215" s="59"/>
      <c r="K215" s="61"/>
      <c r="L215" s="61"/>
      <c r="M215" s="61"/>
      <c r="N215" s="65"/>
      <c r="O215" s="65"/>
      <c r="P215" s="65"/>
      <c r="Q215" s="65"/>
      <c r="R215" s="65"/>
      <c r="S215" s="65"/>
      <c r="T215" s="2"/>
    </row>
    <row r="216" spans="1:20" ht="12.75" customHeight="1" x14ac:dyDescent="0.25">
      <c r="A216" s="28"/>
      <c r="B216" s="56"/>
      <c r="C216" s="57"/>
      <c r="D216" s="58" t="s">
        <v>371</v>
      </c>
      <c r="E216" s="59"/>
      <c r="F216" s="59"/>
      <c r="G216" s="59"/>
      <c r="H216" s="59"/>
      <c r="I216" s="59"/>
      <c r="J216" s="59"/>
      <c r="K216" s="60" t="s">
        <v>372</v>
      </c>
      <c r="L216" s="60" t="s">
        <v>8</v>
      </c>
      <c r="M216" s="60" t="s">
        <v>34</v>
      </c>
      <c r="N216" s="64">
        <v>8000</v>
      </c>
      <c r="O216" s="64">
        <v>8000</v>
      </c>
      <c r="P216" s="64">
        <v>8000</v>
      </c>
      <c r="Q216" s="64">
        <v>0</v>
      </c>
      <c r="R216" s="64">
        <v>0</v>
      </c>
      <c r="S216" s="64">
        <v>0</v>
      </c>
      <c r="T216" s="2"/>
    </row>
    <row r="217" spans="1:20" ht="25.7" customHeight="1" x14ac:dyDescent="0.25">
      <c r="A217" s="24" t="s">
        <v>373</v>
      </c>
      <c r="B217" s="62" t="s">
        <v>372</v>
      </c>
      <c r="C217" s="63"/>
      <c r="D217" s="59"/>
      <c r="E217" s="59"/>
      <c r="F217" s="59"/>
      <c r="G217" s="59"/>
      <c r="H217" s="59"/>
      <c r="I217" s="59"/>
      <c r="J217" s="59"/>
      <c r="K217" s="61"/>
      <c r="L217" s="61"/>
      <c r="M217" s="61"/>
      <c r="N217" s="65"/>
      <c r="O217" s="65"/>
      <c r="P217" s="65"/>
      <c r="Q217" s="65"/>
      <c r="R217" s="65"/>
      <c r="S217" s="65"/>
      <c r="T217" s="2"/>
    </row>
    <row r="218" spans="1:20" ht="12.75" customHeight="1" x14ac:dyDescent="0.25">
      <c r="A218" s="28"/>
      <c r="B218" s="56"/>
      <c r="C218" s="57"/>
      <c r="D218" s="58" t="s">
        <v>374</v>
      </c>
      <c r="E218" s="59"/>
      <c r="F218" s="59"/>
      <c r="G218" s="59"/>
      <c r="H218" s="59"/>
      <c r="I218" s="59"/>
      <c r="J218" s="59"/>
      <c r="K218" s="60" t="s">
        <v>375</v>
      </c>
      <c r="L218" s="60" t="s">
        <v>8</v>
      </c>
      <c r="M218" s="60" t="s">
        <v>34</v>
      </c>
      <c r="N218" s="64">
        <v>3342.33</v>
      </c>
      <c r="O218" s="64">
        <v>3342.33</v>
      </c>
      <c r="P218" s="64">
        <v>3342.33</v>
      </c>
      <c r="Q218" s="64">
        <v>0</v>
      </c>
      <c r="R218" s="64">
        <v>0</v>
      </c>
      <c r="S218" s="64">
        <v>0</v>
      </c>
      <c r="T218" s="2"/>
    </row>
    <row r="219" spans="1:20" ht="38.450000000000003" customHeight="1" x14ac:dyDescent="0.25">
      <c r="A219" s="24" t="s">
        <v>376</v>
      </c>
      <c r="B219" s="62" t="s">
        <v>375</v>
      </c>
      <c r="C219" s="63"/>
      <c r="D219" s="59"/>
      <c r="E219" s="59"/>
      <c r="F219" s="59"/>
      <c r="G219" s="59"/>
      <c r="H219" s="59"/>
      <c r="I219" s="59"/>
      <c r="J219" s="59"/>
      <c r="K219" s="61"/>
      <c r="L219" s="61"/>
      <c r="M219" s="61"/>
      <c r="N219" s="65"/>
      <c r="O219" s="65"/>
      <c r="P219" s="65"/>
      <c r="Q219" s="65"/>
      <c r="R219" s="65"/>
      <c r="S219" s="65"/>
      <c r="T219" s="2"/>
    </row>
    <row r="220" spans="1:20" ht="38.450000000000003" customHeight="1" x14ac:dyDescent="0.25">
      <c r="A220" s="24"/>
      <c r="B220" s="71" t="s">
        <v>488</v>
      </c>
      <c r="C220" s="72"/>
      <c r="D220" s="73" t="s">
        <v>489</v>
      </c>
      <c r="E220" s="74"/>
      <c r="F220" s="74"/>
      <c r="G220" s="74"/>
      <c r="H220" s="74"/>
      <c r="I220" s="74"/>
      <c r="J220" s="75"/>
      <c r="K220" s="52" t="s">
        <v>488</v>
      </c>
      <c r="L220" s="52" t="s">
        <v>8</v>
      </c>
      <c r="M220" s="52"/>
      <c r="N220" s="53"/>
      <c r="O220" s="53"/>
      <c r="P220" s="53">
        <v>1500</v>
      </c>
      <c r="Q220" s="53"/>
      <c r="R220" s="53"/>
      <c r="S220" s="53"/>
      <c r="T220" s="2"/>
    </row>
    <row r="221" spans="1:20" ht="12.75" customHeight="1" x14ac:dyDescent="0.25">
      <c r="A221" s="28"/>
      <c r="B221" s="56"/>
      <c r="C221" s="57"/>
      <c r="D221" s="58" t="s">
        <v>377</v>
      </c>
      <c r="E221" s="59"/>
      <c r="F221" s="59"/>
      <c r="G221" s="59"/>
      <c r="H221" s="59"/>
      <c r="I221" s="59"/>
      <c r="J221" s="59"/>
      <c r="K221" s="60" t="s">
        <v>378</v>
      </c>
      <c r="L221" s="60" t="s">
        <v>8</v>
      </c>
      <c r="M221" s="60" t="s">
        <v>34</v>
      </c>
      <c r="N221" s="64">
        <v>212.85</v>
      </c>
      <c r="O221" s="64">
        <v>212.85</v>
      </c>
      <c r="P221" s="64">
        <v>212.85</v>
      </c>
      <c r="Q221" s="64">
        <v>0</v>
      </c>
      <c r="R221" s="64">
        <v>0</v>
      </c>
      <c r="S221" s="64">
        <v>0</v>
      </c>
      <c r="T221" s="2"/>
    </row>
    <row r="222" spans="1:20" ht="25.7" customHeight="1" x14ac:dyDescent="0.25">
      <c r="A222" s="24" t="s">
        <v>379</v>
      </c>
      <c r="B222" s="62" t="s">
        <v>380</v>
      </c>
      <c r="C222" s="63"/>
      <c r="D222" s="59"/>
      <c r="E222" s="59"/>
      <c r="F222" s="59"/>
      <c r="G222" s="59"/>
      <c r="H222" s="59"/>
      <c r="I222" s="59"/>
      <c r="J222" s="59"/>
      <c r="K222" s="61"/>
      <c r="L222" s="61"/>
      <c r="M222" s="61"/>
      <c r="N222" s="65"/>
      <c r="O222" s="65"/>
      <c r="P222" s="65"/>
      <c r="Q222" s="65"/>
      <c r="R222" s="65"/>
      <c r="S222" s="65"/>
      <c r="T222" s="2"/>
    </row>
    <row r="223" spans="1:20" ht="51" x14ac:dyDescent="0.25">
      <c r="A223" s="24"/>
      <c r="B223" s="62"/>
      <c r="C223" s="63"/>
      <c r="D223" s="76" t="s">
        <v>381</v>
      </c>
      <c r="E223" s="77"/>
      <c r="F223" s="77"/>
      <c r="G223" s="77"/>
      <c r="H223" s="77"/>
      <c r="I223" s="77"/>
      <c r="J223" s="77"/>
      <c r="K223" s="25" t="s">
        <v>382</v>
      </c>
      <c r="L223" s="25" t="s">
        <v>8</v>
      </c>
      <c r="M223" s="25" t="s">
        <v>34</v>
      </c>
      <c r="N223" s="26">
        <v>36661.4</v>
      </c>
      <c r="O223" s="26">
        <v>35508.400000000001</v>
      </c>
      <c r="P223" s="26">
        <v>36661.4</v>
      </c>
      <c r="Q223" s="26">
        <v>29068.2</v>
      </c>
      <c r="R223" s="26">
        <v>62364.5</v>
      </c>
      <c r="S223" s="26">
        <v>25000</v>
      </c>
      <c r="T223" s="27"/>
    </row>
    <row r="224" spans="1:20" ht="12.75" customHeight="1" x14ac:dyDescent="0.25">
      <c r="A224" s="28"/>
      <c r="B224" s="56"/>
      <c r="C224" s="57"/>
      <c r="D224" s="58" t="s">
        <v>383</v>
      </c>
      <c r="E224" s="59"/>
      <c r="F224" s="59"/>
      <c r="G224" s="59"/>
      <c r="H224" s="59"/>
      <c r="I224" s="59"/>
      <c r="J224" s="59"/>
      <c r="K224" s="60" t="s">
        <v>384</v>
      </c>
      <c r="L224" s="60" t="s">
        <v>8</v>
      </c>
      <c r="M224" s="60" t="s">
        <v>34</v>
      </c>
      <c r="N224" s="64">
        <v>36661.4</v>
      </c>
      <c r="O224" s="64">
        <v>35508.400000000001</v>
      </c>
      <c r="P224" s="64">
        <v>36661.4</v>
      </c>
      <c r="Q224" s="64">
        <v>0</v>
      </c>
      <c r="R224" s="64">
        <v>0</v>
      </c>
      <c r="S224" s="64">
        <v>0</v>
      </c>
      <c r="T224" s="2"/>
    </row>
    <row r="225" spans="1:20" ht="25.7" customHeight="1" x14ac:dyDescent="0.25">
      <c r="A225" s="24" t="s">
        <v>385</v>
      </c>
      <c r="B225" s="62" t="s">
        <v>384</v>
      </c>
      <c r="C225" s="63"/>
      <c r="D225" s="59"/>
      <c r="E225" s="59"/>
      <c r="F225" s="59"/>
      <c r="G225" s="59"/>
      <c r="H225" s="59"/>
      <c r="I225" s="59"/>
      <c r="J225" s="59"/>
      <c r="K225" s="61"/>
      <c r="L225" s="61"/>
      <c r="M225" s="61"/>
      <c r="N225" s="65"/>
      <c r="O225" s="65"/>
      <c r="P225" s="65"/>
      <c r="Q225" s="65"/>
      <c r="R225" s="65"/>
      <c r="S225" s="65"/>
      <c r="T225" s="2"/>
    </row>
    <row r="226" spans="1:20" ht="25.7" customHeight="1" x14ac:dyDescent="0.25">
      <c r="A226" s="24"/>
      <c r="B226" s="69"/>
      <c r="C226" s="70"/>
      <c r="D226" s="90" t="s">
        <v>473</v>
      </c>
      <c r="E226" s="91"/>
      <c r="F226" s="91"/>
      <c r="G226" s="91"/>
      <c r="H226" s="91"/>
      <c r="I226" s="91"/>
      <c r="J226" s="92"/>
      <c r="K226" s="29" t="s">
        <v>472</v>
      </c>
      <c r="L226" s="29"/>
      <c r="M226" s="29"/>
      <c r="N226" s="30"/>
      <c r="O226" s="30"/>
      <c r="P226" s="30"/>
      <c r="Q226" s="30">
        <v>29068.2</v>
      </c>
      <c r="R226" s="30">
        <v>62364.5</v>
      </c>
      <c r="S226" s="30">
        <v>25000</v>
      </c>
      <c r="T226" s="2"/>
    </row>
    <row r="227" spans="1:20" ht="51" x14ac:dyDescent="0.25">
      <c r="A227" s="24"/>
      <c r="B227" s="62"/>
      <c r="C227" s="63"/>
      <c r="D227" s="76" t="s">
        <v>386</v>
      </c>
      <c r="E227" s="77"/>
      <c r="F227" s="77"/>
      <c r="G227" s="77"/>
      <c r="H227" s="77"/>
      <c r="I227" s="77"/>
      <c r="J227" s="77"/>
      <c r="K227" s="25" t="s">
        <v>387</v>
      </c>
      <c r="L227" s="25" t="s">
        <v>8</v>
      </c>
      <c r="M227" s="25" t="s">
        <v>34</v>
      </c>
      <c r="N227" s="26">
        <v>536729.93999999994</v>
      </c>
      <c r="O227" s="26">
        <v>413314.1</v>
      </c>
      <c r="P227" s="26">
        <v>536737.30000000005</v>
      </c>
      <c r="Q227" s="26">
        <v>466223.7</v>
      </c>
      <c r="R227" s="26">
        <f>R230+R233+R234</f>
        <v>440827.2</v>
      </c>
      <c r="S227" s="26">
        <f>S230+S233+S234</f>
        <v>426679.69999999995</v>
      </c>
      <c r="T227" s="27"/>
    </row>
    <row r="228" spans="1:20" ht="12.75" customHeight="1" x14ac:dyDescent="0.25">
      <c r="A228" s="28"/>
      <c r="B228" s="56"/>
      <c r="C228" s="57"/>
      <c r="D228" s="58" t="s">
        <v>388</v>
      </c>
      <c r="E228" s="59"/>
      <c r="F228" s="59"/>
      <c r="G228" s="59"/>
      <c r="H228" s="59"/>
      <c r="I228" s="59"/>
      <c r="J228" s="59"/>
      <c r="K228" s="60" t="s">
        <v>389</v>
      </c>
      <c r="L228" s="60" t="s">
        <v>8</v>
      </c>
      <c r="M228" s="60" t="s">
        <v>34</v>
      </c>
      <c r="N228" s="64">
        <v>516540.74</v>
      </c>
      <c r="O228" s="64">
        <v>401752.1</v>
      </c>
      <c r="P228" s="64">
        <v>516540.74</v>
      </c>
      <c r="Q228" s="64">
        <v>0</v>
      </c>
      <c r="R228" s="64">
        <v>0</v>
      </c>
      <c r="S228" s="64">
        <v>0</v>
      </c>
      <c r="T228" s="2"/>
    </row>
    <row r="229" spans="1:20" ht="38.450000000000003" customHeight="1" x14ac:dyDescent="0.25">
      <c r="A229" s="24" t="s">
        <v>390</v>
      </c>
      <c r="B229" s="62" t="s">
        <v>389</v>
      </c>
      <c r="C229" s="63"/>
      <c r="D229" s="59"/>
      <c r="E229" s="59"/>
      <c r="F229" s="59"/>
      <c r="G229" s="59"/>
      <c r="H229" s="59"/>
      <c r="I229" s="59"/>
      <c r="J229" s="59"/>
      <c r="K229" s="61"/>
      <c r="L229" s="61"/>
      <c r="M229" s="61"/>
      <c r="N229" s="65"/>
      <c r="O229" s="65"/>
      <c r="P229" s="65"/>
      <c r="Q229" s="65"/>
      <c r="R229" s="65"/>
      <c r="S229" s="65"/>
      <c r="T229" s="2"/>
    </row>
    <row r="230" spans="1:20" ht="38.450000000000003" customHeight="1" x14ac:dyDescent="0.25">
      <c r="A230" s="24"/>
      <c r="B230" s="69" t="s">
        <v>475</v>
      </c>
      <c r="C230" s="70"/>
      <c r="D230" s="73" t="s">
        <v>474</v>
      </c>
      <c r="E230" s="74"/>
      <c r="F230" s="74"/>
      <c r="G230" s="74"/>
      <c r="H230" s="74"/>
      <c r="I230" s="74"/>
      <c r="J230" s="75"/>
      <c r="K230" s="29" t="s">
        <v>475</v>
      </c>
      <c r="L230" s="29"/>
      <c r="M230" s="29"/>
      <c r="N230" s="30"/>
      <c r="O230" s="30"/>
      <c r="P230" s="30"/>
      <c r="Q230" s="30">
        <v>447583.9</v>
      </c>
      <c r="R230" s="30">
        <v>423363.2</v>
      </c>
      <c r="S230" s="30">
        <v>409195.3</v>
      </c>
      <c r="T230" s="2"/>
    </row>
    <row r="231" spans="1:20" ht="12.75" customHeight="1" x14ac:dyDescent="0.25">
      <c r="A231" s="28"/>
      <c r="B231" s="56"/>
      <c r="C231" s="57"/>
      <c r="D231" s="58" t="s">
        <v>391</v>
      </c>
      <c r="E231" s="59"/>
      <c r="F231" s="59"/>
      <c r="G231" s="59"/>
      <c r="H231" s="59"/>
      <c r="I231" s="59"/>
      <c r="J231" s="59"/>
      <c r="K231" s="60" t="s">
        <v>392</v>
      </c>
      <c r="L231" s="60" t="s">
        <v>8</v>
      </c>
      <c r="M231" s="60" t="s">
        <v>34</v>
      </c>
      <c r="N231" s="64">
        <v>20189.2</v>
      </c>
      <c r="O231" s="64">
        <v>11562</v>
      </c>
      <c r="P231" s="64">
        <v>20189.2</v>
      </c>
      <c r="Q231" s="64">
        <v>0</v>
      </c>
      <c r="R231" s="64">
        <v>0</v>
      </c>
      <c r="S231" s="64">
        <v>0</v>
      </c>
      <c r="T231" s="2"/>
    </row>
    <row r="232" spans="1:20" ht="51.2" customHeight="1" x14ac:dyDescent="0.25">
      <c r="A232" s="24" t="s">
        <v>393</v>
      </c>
      <c r="B232" s="62" t="s">
        <v>392</v>
      </c>
      <c r="C232" s="63"/>
      <c r="D232" s="59"/>
      <c r="E232" s="59"/>
      <c r="F232" s="59"/>
      <c r="G232" s="59"/>
      <c r="H232" s="59"/>
      <c r="I232" s="59"/>
      <c r="J232" s="59"/>
      <c r="K232" s="61"/>
      <c r="L232" s="61"/>
      <c r="M232" s="61"/>
      <c r="N232" s="65"/>
      <c r="O232" s="65"/>
      <c r="P232" s="65"/>
      <c r="Q232" s="65"/>
      <c r="R232" s="65"/>
      <c r="S232" s="65"/>
      <c r="T232" s="2"/>
    </row>
    <row r="233" spans="1:20" ht="51.2" customHeight="1" x14ac:dyDescent="0.25">
      <c r="A233" s="24"/>
      <c r="B233" s="69" t="s">
        <v>477</v>
      </c>
      <c r="C233" s="70"/>
      <c r="D233" s="90" t="s">
        <v>476</v>
      </c>
      <c r="E233" s="91"/>
      <c r="F233" s="91"/>
      <c r="G233" s="91"/>
      <c r="H233" s="91"/>
      <c r="I233" s="91"/>
      <c r="J233" s="92"/>
      <c r="K233" s="49" t="s">
        <v>477</v>
      </c>
      <c r="L233" s="29"/>
      <c r="M233" s="29"/>
      <c r="N233" s="30"/>
      <c r="O233" s="30"/>
      <c r="P233" s="30"/>
      <c r="Q233" s="30">
        <v>16820.900000000001</v>
      </c>
      <c r="R233" s="30">
        <v>15469.3</v>
      </c>
      <c r="S233" s="30">
        <v>14999.6</v>
      </c>
      <c r="T233" s="2"/>
    </row>
    <row r="234" spans="1:20" ht="51" x14ac:dyDescent="0.25">
      <c r="A234" s="24"/>
      <c r="B234" s="62"/>
      <c r="C234" s="63"/>
      <c r="D234" s="76" t="s">
        <v>394</v>
      </c>
      <c r="E234" s="77"/>
      <c r="F234" s="77"/>
      <c r="G234" s="77"/>
      <c r="H234" s="77"/>
      <c r="I234" s="77"/>
      <c r="J234" s="77"/>
      <c r="K234" s="25" t="s">
        <v>395</v>
      </c>
      <c r="L234" s="25" t="s">
        <v>8</v>
      </c>
      <c r="M234" s="25" t="s">
        <v>34</v>
      </c>
      <c r="N234" s="26">
        <v>7.4</v>
      </c>
      <c r="O234" s="26">
        <v>0</v>
      </c>
      <c r="P234" s="26">
        <v>7.4</v>
      </c>
      <c r="Q234" s="26">
        <v>1818.9</v>
      </c>
      <c r="R234" s="26">
        <f>R237+R238</f>
        <v>1994.7</v>
      </c>
      <c r="S234" s="26">
        <f>S237+S238</f>
        <v>2484.7999999999997</v>
      </c>
      <c r="T234" s="27"/>
    </row>
    <row r="235" spans="1:20" ht="12.75" customHeight="1" x14ac:dyDescent="0.25">
      <c r="A235" s="28"/>
      <c r="B235" s="56"/>
      <c r="C235" s="57"/>
      <c r="D235" s="58" t="s">
        <v>396</v>
      </c>
      <c r="E235" s="59"/>
      <c r="F235" s="59"/>
      <c r="G235" s="59"/>
      <c r="H235" s="59"/>
      <c r="I235" s="59"/>
      <c r="J235" s="59"/>
      <c r="K235" s="60" t="s">
        <v>397</v>
      </c>
      <c r="L235" s="60" t="s">
        <v>8</v>
      </c>
      <c r="M235" s="60" t="s">
        <v>34</v>
      </c>
      <c r="N235" s="64">
        <v>7.4</v>
      </c>
      <c r="O235" s="64">
        <v>0</v>
      </c>
      <c r="P235" s="64">
        <v>7.4</v>
      </c>
      <c r="Q235" s="64">
        <v>27.4</v>
      </c>
      <c r="R235" s="64">
        <v>4.3</v>
      </c>
      <c r="S235" s="64">
        <v>4.5999999999999996</v>
      </c>
      <c r="T235" s="2"/>
    </row>
    <row r="236" spans="1:20" ht="63.95" customHeight="1" x14ac:dyDescent="0.25">
      <c r="A236" s="24" t="s">
        <v>398</v>
      </c>
      <c r="B236" s="62" t="s">
        <v>397</v>
      </c>
      <c r="C236" s="63"/>
      <c r="D236" s="59"/>
      <c r="E236" s="59"/>
      <c r="F236" s="59"/>
      <c r="G236" s="59"/>
      <c r="H236" s="59"/>
      <c r="I236" s="59"/>
      <c r="J236" s="59"/>
      <c r="K236" s="61"/>
      <c r="L236" s="61"/>
      <c r="M236" s="61"/>
      <c r="N236" s="65"/>
      <c r="O236" s="65"/>
      <c r="P236" s="65"/>
      <c r="Q236" s="65"/>
      <c r="R236" s="65"/>
      <c r="S236" s="65"/>
      <c r="T236" s="2"/>
    </row>
    <row r="237" spans="1:20" ht="63.95" customHeight="1" x14ac:dyDescent="0.25">
      <c r="A237" s="24"/>
      <c r="B237" s="69" t="s">
        <v>481</v>
      </c>
      <c r="C237" s="70"/>
      <c r="D237" s="73" t="s">
        <v>480</v>
      </c>
      <c r="E237" s="74"/>
      <c r="F237" s="74"/>
      <c r="G237" s="74"/>
      <c r="H237" s="74"/>
      <c r="I237" s="74"/>
      <c r="J237" s="75"/>
      <c r="K237" s="49" t="s">
        <v>481</v>
      </c>
      <c r="L237" s="29"/>
      <c r="M237" s="29"/>
      <c r="N237" s="30"/>
      <c r="O237" s="30"/>
      <c r="P237" s="30"/>
      <c r="Q237" s="30">
        <v>1791.5</v>
      </c>
      <c r="R237" s="30">
        <v>1990.4</v>
      </c>
      <c r="S237" s="30">
        <v>2480.1999999999998</v>
      </c>
      <c r="T237" s="2"/>
    </row>
    <row r="238" spans="1:20" ht="63.95" customHeight="1" x14ac:dyDescent="0.25">
      <c r="A238" s="24"/>
      <c r="B238" s="69" t="s">
        <v>479</v>
      </c>
      <c r="C238" s="70"/>
      <c r="D238" s="90" t="s">
        <v>478</v>
      </c>
      <c r="E238" s="91"/>
      <c r="F238" s="91"/>
      <c r="G238" s="91"/>
      <c r="H238" s="91"/>
      <c r="I238" s="91"/>
      <c r="J238" s="134"/>
      <c r="K238" s="49" t="s">
        <v>479</v>
      </c>
      <c r="L238" s="29"/>
      <c r="M238" s="29"/>
      <c r="N238" s="30"/>
      <c r="O238" s="30"/>
      <c r="P238" s="30"/>
      <c r="Q238" s="30">
        <v>27.4</v>
      </c>
      <c r="R238" s="30">
        <v>4.3</v>
      </c>
      <c r="S238" s="30">
        <v>4.5999999999999996</v>
      </c>
      <c r="T238" s="2"/>
    </row>
    <row r="239" spans="1:20" ht="51" x14ac:dyDescent="0.25">
      <c r="A239" s="24"/>
      <c r="B239" s="62"/>
      <c r="C239" s="63"/>
      <c r="D239" s="76" t="s">
        <v>399</v>
      </c>
      <c r="E239" s="77"/>
      <c r="F239" s="77"/>
      <c r="G239" s="77"/>
      <c r="H239" s="77"/>
      <c r="I239" s="77"/>
      <c r="J239" s="77"/>
      <c r="K239" s="25" t="s">
        <v>400</v>
      </c>
      <c r="L239" s="25" t="s">
        <v>8</v>
      </c>
      <c r="M239" s="25" t="s">
        <v>34</v>
      </c>
      <c r="N239" s="26">
        <v>122708.9</v>
      </c>
      <c r="O239" s="26">
        <v>91076.9</v>
      </c>
      <c r="P239" s="26">
        <v>122708.9</v>
      </c>
      <c r="Q239" s="26">
        <v>59636.800000000003</v>
      </c>
      <c r="R239" s="26">
        <f>R242+R248</f>
        <v>19128.399999999998</v>
      </c>
      <c r="S239" s="26">
        <f>S242+S248</f>
        <v>18513</v>
      </c>
      <c r="T239" s="27"/>
    </row>
    <row r="240" spans="1:20" ht="12.75" customHeight="1" x14ac:dyDescent="0.25">
      <c r="A240" s="28"/>
      <c r="B240" s="56"/>
      <c r="C240" s="57"/>
      <c r="D240" s="58" t="s">
        <v>401</v>
      </c>
      <c r="E240" s="59"/>
      <c r="F240" s="59"/>
      <c r="G240" s="59"/>
      <c r="H240" s="59"/>
      <c r="I240" s="59"/>
      <c r="J240" s="59"/>
      <c r="K240" s="60" t="s">
        <v>402</v>
      </c>
      <c r="L240" s="60" t="s">
        <v>8</v>
      </c>
      <c r="M240" s="60" t="s">
        <v>34</v>
      </c>
      <c r="N240" s="64">
        <v>9</v>
      </c>
      <c r="O240" s="64">
        <v>1</v>
      </c>
      <c r="P240" s="64">
        <v>9</v>
      </c>
      <c r="Q240" s="64">
        <v>0</v>
      </c>
      <c r="R240" s="64">
        <v>0</v>
      </c>
      <c r="S240" s="64">
        <v>0</v>
      </c>
      <c r="T240" s="2"/>
    </row>
    <row r="241" spans="1:20" ht="63.95" customHeight="1" x14ac:dyDescent="0.25">
      <c r="A241" s="24" t="s">
        <v>403</v>
      </c>
      <c r="B241" s="62" t="s">
        <v>402</v>
      </c>
      <c r="C241" s="63"/>
      <c r="D241" s="59"/>
      <c r="E241" s="59"/>
      <c r="F241" s="59"/>
      <c r="G241" s="59"/>
      <c r="H241" s="59"/>
      <c r="I241" s="59"/>
      <c r="J241" s="59"/>
      <c r="K241" s="61"/>
      <c r="L241" s="61"/>
      <c r="M241" s="61"/>
      <c r="N241" s="65"/>
      <c r="O241" s="65"/>
      <c r="P241" s="65"/>
      <c r="Q241" s="65"/>
      <c r="R241" s="65"/>
      <c r="S241" s="65"/>
      <c r="T241" s="2"/>
    </row>
    <row r="242" spans="1:20" ht="51" x14ac:dyDescent="0.25">
      <c r="A242" s="24"/>
      <c r="B242" s="62"/>
      <c r="C242" s="63"/>
      <c r="D242" s="76" t="s">
        <v>404</v>
      </c>
      <c r="E242" s="77"/>
      <c r="F242" s="77"/>
      <c r="G242" s="77"/>
      <c r="H242" s="77"/>
      <c r="I242" s="77"/>
      <c r="J242" s="77"/>
      <c r="K242" s="25" t="s">
        <v>405</v>
      </c>
      <c r="L242" s="25" t="s">
        <v>8</v>
      </c>
      <c r="M242" s="25" t="s">
        <v>34</v>
      </c>
      <c r="N242" s="26">
        <v>820.26</v>
      </c>
      <c r="O242" s="26">
        <v>677.78</v>
      </c>
      <c r="P242" s="26">
        <v>520.26</v>
      </c>
      <c r="Q242" s="26">
        <v>2594.9</v>
      </c>
      <c r="R242" s="26">
        <f>R247</f>
        <v>2438.6</v>
      </c>
      <c r="S242" s="26">
        <f>S247</f>
        <v>2360.4</v>
      </c>
      <c r="T242" s="27"/>
    </row>
    <row r="243" spans="1:20" ht="12.75" customHeight="1" x14ac:dyDescent="0.25">
      <c r="A243" s="28"/>
      <c r="B243" s="56"/>
      <c r="C243" s="57"/>
      <c r="D243" s="58" t="s">
        <v>406</v>
      </c>
      <c r="E243" s="59"/>
      <c r="F243" s="59"/>
      <c r="G243" s="59"/>
      <c r="H243" s="59"/>
      <c r="I243" s="59"/>
      <c r="J243" s="59"/>
      <c r="K243" s="60" t="s">
        <v>407</v>
      </c>
      <c r="L243" s="60" t="s">
        <v>8</v>
      </c>
      <c r="M243" s="60" t="s">
        <v>34</v>
      </c>
      <c r="N243" s="64">
        <v>820.26</v>
      </c>
      <c r="O243" s="64">
        <v>677.78</v>
      </c>
      <c r="P243" s="64">
        <v>820.26</v>
      </c>
      <c r="Q243" s="64">
        <v>0</v>
      </c>
      <c r="R243" s="64">
        <v>0</v>
      </c>
      <c r="S243" s="64">
        <v>0</v>
      </c>
      <c r="T243" s="2"/>
    </row>
    <row r="244" spans="1:20" ht="89.45" customHeight="1" x14ac:dyDescent="0.25">
      <c r="A244" s="24" t="s">
        <v>408</v>
      </c>
      <c r="B244" s="62" t="s">
        <v>407</v>
      </c>
      <c r="C244" s="63"/>
      <c r="D244" s="59"/>
      <c r="E244" s="59"/>
      <c r="F244" s="59"/>
      <c r="G244" s="59"/>
      <c r="H244" s="59"/>
      <c r="I244" s="59"/>
      <c r="J244" s="59"/>
      <c r="K244" s="61"/>
      <c r="L244" s="61"/>
      <c r="M244" s="61"/>
      <c r="N244" s="65"/>
      <c r="O244" s="65"/>
      <c r="P244" s="65"/>
      <c r="Q244" s="65"/>
      <c r="R244" s="65"/>
      <c r="S244" s="65"/>
      <c r="T244" s="2"/>
    </row>
    <row r="245" spans="1:20" ht="12.75" customHeight="1" x14ac:dyDescent="0.25">
      <c r="A245" s="28"/>
      <c r="B245" s="56"/>
      <c r="C245" s="57"/>
      <c r="D245" s="58" t="s">
        <v>409</v>
      </c>
      <c r="E245" s="59"/>
      <c r="F245" s="59"/>
      <c r="G245" s="59"/>
      <c r="H245" s="59"/>
      <c r="I245" s="59"/>
      <c r="J245" s="59"/>
      <c r="K245" s="60" t="s">
        <v>410</v>
      </c>
      <c r="L245" s="60" t="s">
        <v>8</v>
      </c>
      <c r="M245" s="60" t="s">
        <v>34</v>
      </c>
      <c r="N245" s="64">
        <v>39372.5</v>
      </c>
      <c r="O245" s="64">
        <v>29944.58</v>
      </c>
      <c r="P245" s="64">
        <v>39372.5</v>
      </c>
      <c r="Q245" s="64">
        <v>0</v>
      </c>
      <c r="R245" s="64">
        <v>0</v>
      </c>
      <c r="S245" s="64">
        <v>0</v>
      </c>
      <c r="T245" s="2"/>
    </row>
    <row r="246" spans="1:20" ht="76.7" customHeight="1" x14ac:dyDescent="0.25">
      <c r="A246" s="24" t="s">
        <v>411</v>
      </c>
      <c r="B246" s="62" t="s">
        <v>412</v>
      </c>
      <c r="C246" s="63"/>
      <c r="D246" s="59"/>
      <c r="E246" s="59"/>
      <c r="F246" s="59"/>
      <c r="G246" s="59"/>
      <c r="H246" s="59"/>
      <c r="I246" s="59"/>
      <c r="J246" s="59"/>
      <c r="K246" s="61"/>
      <c r="L246" s="61"/>
      <c r="M246" s="61"/>
      <c r="N246" s="65"/>
      <c r="O246" s="65"/>
      <c r="P246" s="65"/>
      <c r="Q246" s="65"/>
      <c r="R246" s="65"/>
      <c r="S246" s="65"/>
      <c r="T246" s="2"/>
    </row>
    <row r="247" spans="1:20" ht="76.7" customHeight="1" x14ac:dyDescent="0.25">
      <c r="A247" s="24"/>
      <c r="B247" s="69" t="s">
        <v>483</v>
      </c>
      <c r="C247" s="70"/>
      <c r="D247" s="90" t="s">
        <v>482</v>
      </c>
      <c r="E247" s="91"/>
      <c r="F247" s="91"/>
      <c r="G247" s="91"/>
      <c r="H247" s="91"/>
      <c r="I247" s="91"/>
      <c r="J247" s="92"/>
      <c r="K247" s="50" t="s">
        <v>483</v>
      </c>
      <c r="L247" s="29"/>
      <c r="M247" s="29"/>
      <c r="N247" s="30"/>
      <c r="O247" s="30"/>
      <c r="P247" s="30"/>
      <c r="Q247" s="30">
        <v>2594.9</v>
      </c>
      <c r="R247" s="30">
        <v>2438.6</v>
      </c>
      <c r="S247" s="30">
        <v>2360.4</v>
      </c>
      <c r="T247" s="2"/>
    </row>
    <row r="248" spans="1:20" ht="51" x14ac:dyDescent="0.25">
      <c r="A248" s="24"/>
      <c r="B248" s="62"/>
      <c r="C248" s="63"/>
      <c r="D248" s="76" t="s">
        <v>413</v>
      </c>
      <c r="E248" s="77"/>
      <c r="F248" s="77"/>
      <c r="G248" s="77"/>
      <c r="H248" s="77"/>
      <c r="I248" s="77"/>
      <c r="J248" s="77"/>
      <c r="K248" s="25" t="s">
        <v>414</v>
      </c>
      <c r="L248" s="25" t="s">
        <v>8</v>
      </c>
      <c r="M248" s="25" t="s">
        <v>34</v>
      </c>
      <c r="N248" s="26">
        <v>82507.14</v>
      </c>
      <c r="O248" s="26">
        <v>60453.52</v>
      </c>
      <c r="P248" s="26">
        <v>82507.14</v>
      </c>
      <c r="Q248" s="26">
        <v>57041.9</v>
      </c>
      <c r="R248" s="26">
        <f>R251</f>
        <v>16689.8</v>
      </c>
      <c r="S248" s="26">
        <f>S251</f>
        <v>16152.6</v>
      </c>
      <c r="T248" s="27"/>
    </row>
    <row r="249" spans="1:20" ht="12.75" customHeight="1" x14ac:dyDescent="0.25">
      <c r="A249" s="28"/>
      <c r="B249" s="56"/>
      <c r="C249" s="57"/>
      <c r="D249" s="58" t="s">
        <v>415</v>
      </c>
      <c r="E249" s="59"/>
      <c r="F249" s="59"/>
      <c r="G249" s="59"/>
      <c r="H249" s="59"/>
      <c r="I249" s="59"/>
      <c r="J249" s="59"/>
      <c r="K249" s="60" t="s">
        <v>416</v>
      </c>
      <c r="L249" s="60" t="s">
        <v>8</v>
      </c>
      <c r="M249" s="60" t="s">
        <v>34</v>
      </c>
      <c r="N249" s="64">
        <v>82507.14</v>
      </c>
      <c r="O249" s="64">
        <v>60453.52</v>
      </c>
      <c r="P249" s="64">
        <v>82507.14</v>
      </c>
      <c r="Q249" s="64">
        <v>0</v>
      </c>
      <c r="R249" s="64">
        <v>0</v>
      </c>
      <c r="S249" s="64">
        <v>0</v>
      </c>
      <c r="T249" s="2"/>
    </row>
    <row r="250" spans="1:20" ht="38.450000000000003" customHeight="1" x14ac:dyDescent="0.25">
      <c r="A250" s="24" t="s">
        <v>417</v>
      </c>
      <c r="B250" s="62" t="s">
        <v>416</v>
      </c>
      <c r="C250" s="63"/>
      <c r="D250" s="59"/>
      <c r="E250" s="59"/>
      <c r="F250" s="59"/>
      <c r="G250" s="59"/>
      <c r="H250" s="59"/>
      <c r="I250" s="59"/>
      <c r="J250" s="59"/>
      <c r="K250" s="61"/>
      <c r="L250" s="61"/>
      <c r="M250" s="61"/>
      <c r="N250" s="65"/>
      <c r="O250" s="65"/>
      <c r="P250" s="65"/>
      <c r="Q250" s="65"/>
      <c r="R250" s="65"/>
      <c r="S250" s="65"/>
      <c r="T250" s="2"/>
    </row>
    <row r="251" spans="1:20" ht="38.450000000000003" customHeight="1" x14ac:dyDescent="0.25">
      <c r="A251" s="24"/>
      <c r="B251" s="69" t="s">
        <v>485</v>
      </c>
      <c r="C251" s="70"/>
      <c r="D251" s="90" t="s">
        <v>484</v>
      </c>
      <c r="E251" s="91"/>
      <c r="F251" s="91"/>
      <c r="G251" s="91"/>
      <c r="H251" s="91"/>
      <c r="I251" s="91"/>
      <c r="J251" s="92"/>
      <c r="K251" s="51" t="s">
        <v>485</v>
      </c>
      <c r="L251" s="29"/>
      <c r="M251" s="29"/>
      <c r="N251" s="30"/>
      <c r="O251" s="30"/>
      <c r="P251" s="30"/>
      <c r="Q251" s="30">
        <v>57041.9</v>
      </c>
      <c r="R251" s="30">
        <v>16689.8</v>
      </c>
      <c r="S251" s="30">
        <v>16152.6</v>
      </c>
      <c r="T251" s="2"/>
    </row>
    <row r="252" spans="1:20" ht="63.75" x14ac:dyDescent="0.25">
      <c r="A252" s="24"/>
      <c r="B252" s="62"/>
      <c r="C252" s="63"/>
      <c r="D252" s="76" t="s">
        <v>418</v>
      </c>
      <c r="E252" s="77"/>
      <c r="F252" s="77"/>
      <c r="G252" s="77"/>
      <c r="H252" s="77"/>
      <c r="I252" s="77"/>
      <c r="J252" s="77"/>
      <c r="K252" s="25" t="s">
        <v>419</v>
      </c>
      <c r="L252" s="25" t="s">
        <v>8</v>
      </c>
      <c r="M252" s="25" t="s">
        <v>34</v>
      </c>
      <c r="N252" s="26">
        <v>15.82</v>
      </c>
      <c r="O252" s="26">
        <v>15.82</v>
      </c>
      <c r="P252" s="26">
        <v>15.82</v>
      </c>
      <c r="Q252" s="26">
        <v>0</v>
      </c>
      <c r="R252" s="26">
        <v>0</v>
      </c>
      <c r="S252" s="26">
        <v>0</v>
      </c>
      <c r="T252" s="27"/>
    </row>
    <row r="253" spans="1:20" ht="51" x14ac:dyDescent="0.25">
      <c r="A253" s="24"/>
      <c r="B253" s="62"/>
      <c r="C253" s="63"/>
      <c r="D253" s="76" t="s">
        <v>420</v>
      </c>
      <c r="E253" s="77"/>
      <c r="F253" s="77"/>
      <c r="G253" s="77"/>
      <c r="H253" s="77"/>
      <c r="I253" s="77"/>
      <c r="J253" s="77"/>
      <c r="K253" s="25" t="s">
        <v>421</v>
      </c>
      <c r="L253" s="25" t="s">
        <v>8</v>
      </c>
      <c r="M253" s="25" t="s">
        <v>34</v>
      </c>
      <c r="N253" s="26">
        <v>15.82</v>
      </c>
      <c r="O253" s="26">
        <v>15.82</v>
      </c>
      <c r="P253" s="26">
        <v>15.82</v>
      </c>
      <c r="Q253" s="26">
        <v>0</v>
      </c>
      <c r="R253" s="26">
        <v>0</v>
      </c>
      <c r="S253" s="26">
        <v>0</v>
      </c>
      <c r="T253" s="27"/>
    </row>
    <row r="254" spans="1:20" ht="12.75" customHeight="1" x14ac:dyDescent="0.25">
      <c r="A254" s="28"/>
      <c r="B254" s="56"/>
      <c r="C254" s="57"/>
      <c r="D254" s="58" t="s">
        <v>422</v>
      </c>
      <c r="E254" s="59"/>
      <c r="F254" s="59"/>
      <c r="G254" s="59"/>
      <c r="H254" s="59"/>
      <c r="I254" s="59"/>
      <c r="J254" s="59"/>
      <c r="K254" s="60" t="s">
        <v>423</v>
      </c>
      <c r="L254" s="60" t="s">
        <v>8</v>
      </c>
      <c r="M254" s="60" t="s">
        <v>34</v>
      </c>
      <c r="N254" s="64">
        <v>15.82</v>
      </c>
      <c r="O254" s="64">
        <v>15.82</v>
      </c>
      <c r="P254" s="64">
        <v>15.82</v>
      </c>
      <c r="Q254" s="64">
        <v>0</v>
      </c>
      <c r="R254" s="64">
        <v>0</v>
      </c>
      <c r="S254" s="64">
        <v>0</v>
      </c>
      <c r="T254" s="2"/>
    </row>
    <row r="255" spans="1:20" ht="38.450000000000003" customHeight="1" x14ac:dyDescent="0.25">
      <c r="A255" s="24" t="s">
        <v>424</v>
      </c>
      <c r="B255" s="62" t="s">
        <v>423</v>
      </c>
      <c r="C255" s="63"/>
      <c r="D255" s="59"/>
      <c r="E255" s="59"/>
      <c r="F255" s="59"/>
      <c r="G255" s="59"/>
      <c r="H255" s="59"/>
      <c r="I255" s="59"/>
      <c r="J255" s="59"/>
      <c r="K255" s="61"/>
      <c r="L255" s="61"/>
      <c r="M255" s="61"/>
      <c r="N255" s="65"/>
      <c r="O255" s="65"/>
      <c r="P255" s="65"/>
      <c r="Q255" s="65"/>
      <c r="R255" s="65"/>
      <c r="S255" s="65"/>
      <c r="T255" s="2"/>
    </row>
    <row r="256" spans="1:20" ht="51" x14ac:dyDescent="0.25">
      <c r="A256" s="24"/>
      <c r="B256" s="62"/>
      <c r="C256" s="63"/>
      <c r="D256" s="76" t="s">
        <v>425</v>
      </c>
      <c r="E256" s="77"/>
      <c r="F256" s="77"/>
      <c r="G256" s="77"/>
      <c r="H256" s="77"/>
      <c r="I256" s="77"/>
      <c r="J256" s="77"/>
      <c r="K256" s="25" t="s">
        <v>426</v>
      </c>
      <c r="L256" s="25" t="s">
        <v>8</v>
      </c>
      <c r="M256" s="25" t="s">
        <v>34</v>
      </c>
      <c r="N256" s="26">
        <v>-15.82</v>
      </c>
      <c r="O256" s="26">
        <v>-2516.21</v>
      </c>
      <c r="P256" s="26">
        <v>-15.82</v>
      </c>
      <c r="Q256" s="26">
        <v>0</v>
      </c>
      <c r="R256" s="26">
        <v>0</v>
      </c>
      <c r="S256" s="26">
        <v>0</v>
      </c>
      <c r="T256" s="27"/>
    </row>
    <row r="257" spans="1:20" ht="51" x14ac:dyDescent="0.25">
      <c r="A257" s="24"/>
      <c r="B257" s="62"/>
      <c r="C257" s="63"/>
      <c r="D257" s="76" t="s">
        <v>427</v>
      </c>
      <c r="E257" s="77"/>
      <c r="F257" s="77"/>
      <c r="G257" s="77"/>
      <c r="H257" s="77"/>
      <c r="I257" s="77"/>
      <c r="J257" s="77"/>
      <c r="K257" s="25" t="s">
        <v>428</v>
      </c>
      <c r="L257" s="25" t="s">
        <v>8</v>
      </c>
      <c r="M257" s="25" t="s">
        <v>34</v>
      </c>
      <c r="N257" s="26">
        <v>-15.82</v>
      </c>
      <c r="O257" s="26">
        <v>-15.82</v>
      </c>
      <c r="P257" s="26">
        <v>-15.82</v>
      </c>
      <c r="Q257" s="26">
        <v>0</v>
      </c>
      <c r="R257" s="26">
        <v>0</v>
      </c>
      <c r="S257" s="26">
        <v>0</v>
      </c>
      <c r="T257" s="27"/>
    </row>
    <row r="258" spans="1:20" ht="12.75" customHeight="1" x14ac:dyDescent="0.25">
      <c r="A258" s="28"/>
      <c r="B258" s="56"/>
      <c r="C258" s="57"/>
      <c r="D258" s="58" t="s">
        <v>429</v>
      </c>
      <c r="E258" s="59"/>
      <c r="F258" s="59"/>
      <c r="G258" s="59"/>
      <c r="H258" s="59"/>
      <c r="I258" s="59"/>
      <c r="J258" s="59"/>
      <c r="K258" s="60" t="s">
        <v>430</v>
      </c>
      <c r="L258" s="60" t="s">
        <v>8</v>
      </c>
      <c r="M258" s="60" t="s">
        <v>34</v>
      </c>
      <c r="N258" s="64">
        <v>-15.82</v>
      </c>
      <c r="O258" s="64">
        <v>-15.82</v>
      </c>
      <c r="P258" s="64">
        <v>-15.82</v>
      </c>
      <c r="Q258" s="64">
        <v>0</v>
      </c>
      <c r="R258" s="64">
        <v>0</v>
      </c>
      <c r="S258" s="64">
        <v>0</v>
      </c>
      <c r="T258" s="2"/>
    </row>
    <row r="259" spans="1:20" ht="76.7" customHeight="1" x14ac:dyDescent="0.25">
      <c r="A259" s="24" t="s">
        <v>431</v>
      </c>
      <c r="B259" s="62" t="s">
        <v>430</v>
      </c>
      <c r="C259" s="63"/>
      <c r="D259" s="59"/>
      <c r="E259" s="59"/>
      <c r="F259" s="59"/>
      <c r="G259" s="59"/>
      <c r="H259" s="59"/>
      <c r="I259" s="59"/>
      <c r="J259" s="59"/>
      <c r="K259" s="61"/>
      <c r="L259" s="61"/>
      <c r="M259" s="61"/>
      <c r="N259" s="65"/>
      <c r="O259" s="65"/>
      <c r="P259" s="65"/>
      <c r="Q259" s="65"/>
      <c r="R259" s="65"/>
      <c r="S259" s="65"/>
      <c r="T259" s="2"/>
    </row>
    <row r="260" spans="1:20" ht="51" x14ac:dyDescent="0.25">
      <c r="A260" s="24"/>
      <c r="B260" s="62"/>
      <c r="C260" s="63"/>
      <c r="D260" s="76" t="s">
        <v>432</v>
      </c>
      <c r="E260" s="77"/>
      <c r="F260" s="77"/>
      <c r="G260" s="77"/>
      <c r="H260" s="77"/>
      <c r="I260" s="77"/>
      <c r="J260" s="77"/>
      <c r="K260" s="25" t="s">
        <v>433</v>
      </c>
      <c r="L260" s="25" t="s">
        <v>8</v>
      </c>
      <c r="M260" s="25" t="s">
        <v>34</v>
      </c>
      <c r="N260" s="26">
        <v>0</v>
      </c>
      <c r="O260" s="26">
        <v>-2500.39</v>
      </c>
      <c r="P260" s="26">
        <v>0</v>
      </c>
      <c r="Q260" s="26">
        <v>0</v>
      </c>
      <c r="R260" s="26">
        <v>0</v>
      </c>
      <c r="S260" s="26">
        <v>0</v>
      </c>
      <c r="T260" s="27"/>
    </row>
    <row r="261" spans="1:20" ht="12.75" customHeight="1" x14ac:dyDescent="0.25">
      <c r="A261" s="28"/>
      <c r="B261" s="56"/>
      <c r="C261" s="57"/>
      <c r="D261" s="58" t="s">
        <v>434</v>
      </c>
      <c r="E261" s="59"/>
      <c r="F261" s="59"/>
      <c r="G261" s="59"/>
      <c r="H261" s="59"/>
      <c r="I261" s="59"/>
      <c r="J261" s="59"/>
      <c r="K261" s="60" t="s">
        <v>435</v>
      </c>
      <c r="L261" s="60" t="s">
        <v>8</v>
      </c>
      <c r="M261" s="60" t="s">
        <v>34</v>
      </c>
      <c r="N261" s="64">
        <v>0</v>
      </c>
      <c r="O261" s="64">
        <v>-2500.39</v>
      </c>
      <c r="P261" s="64">
        <v>0</v>
      </c>
      <c r="Q261" s="64">
        <v>0</v>
      </c>
      <c r="R261" s="64">
        <v>0</v>
      </c>
      <c r="S261" s="64">
        <v>0</v>
      </c>
      <c r="T261" s="2"/>
    </row>
    <row r="262" spans="1:20" ht="51.2" customHeight="1" x14ac:dyDescent="0.25">
      <c r="A262" s="24" t="s">
        <v>436</v>
      </c>
      <c r="B262" s="62" t="s">
        <v>435</v>
      </c>
      <c r="C262" s="63"/>
      <c r="D262" s="59"/>
      <c r="E262" s="59"/>
      <c r="F262" s="59"/>
      <c r="G262" s="59"/>
      <c r="H262" s="59"/>
      <c r="I262" s="59"/>
      <c r="J262" s="59"/>
      <c r="K262" s="61"/>
      <c r="L262" s="61"/>
      <c r="M262" s="61"/>
      <c r="N262" s="65"/>
      <c r="O262" s="65"/>
      <c r="P262" s="65"/>
      <c r="Q262" s="65"/>
      <c r="R262" s="65"/>
      <c r="S262" s="65"/>
      <c r="T262" s="2"/>
    </row>
    <row r="263" spans="1:20" ht="15" customHeight="1" x14ac:dyDescent="0.25">
      <c r="A263" s="31"/>
      <c r="B263" s="31"/>
      <c r="C263" s="31"/>
      <c r="D263" s="31"/>
      <c r="E263" s="31"/>
      <c r="F263" s="31"/>
      <c r="G263" s="31"/>
      <c r="H263" s="31"/>
      <c r="I263" s="31"/>
      <c r="J263" s="31"/>
      <c r="K263" s="31"/>
      <c r="L263" s="32" t="s">
        <v>437</v>
      </c>
      <c r="M263" s="33">
        <v>9000</v>
      </c>
      <c r="N263" s="34">
        <v>1370891.25</v>
      </c>
      <c r="O263" s="34">
        <v>1023330</v>
      </c>
      <c r="P263" s="34">
        <f>P194+P14</f>
        <v>1437015.5999999999</v>
      </c>
      <c r="Q263" s="34">
        <f>Q14+Q194</f>
        <v>1129814.6000000001</v>
      </c>
      <c r="R263" s="34">
        <f>R14+R194</f>
        <v>1030668.6</v>
      </c>
      <c r="S263" s="34">
        <f>S14+S194</f>
        <v>993148.1</v>
      </c>
      <c r="T263" s="2"/>
    </row>
    <row r="264" spans="1:20" x14ac:dyDescent="0.25">
      <c r="A264" s="35" t="s">
        <v>438</v>
      </c>
      <c r="B264" s="17"/>
      <c r="C264" s="78"/>
      <c r="D264" s="79"/>
      <c r="E264" s="79"/>
      <c r="F264" s="17"/>
      <c r="G264" s="80"/>
      <c r="H264" s="81"/>
      <c r="I264" s="17"/>
      <c r="J264" s="78"/>
      <c r="K264" s="79"/>
      <c r="L264" s="79"/>
      <c r="M264" s="36"/>
      <c r="N264" s="37"/>
      <c r="O264" s="37"/>
      <c r="P264" s="37"/>
      <c r="Q264" s="37"/>
      <c r="R264" s="37"/>
      <c r="S264" s="17"/>
      <c r="T264" s="2"/>
    </row>
    <row r="265" spans="1:20" ht="18.75" customHeight="1" x14ac:dyDescent="0.25">
      <c r="A265" s="38" t="s">
        <v>439</v>
      </c>
      <c r="B265" s="17"/>
      <c r="C265" s="82" t="s">
        <v>440</v>
      </c>
      <c r="D265" s="83"/>
      <c r="E265" s="83"/>
      <c r="F265" s="17"/>
      <c r="G265" s="84" t="s">
        <v>441</v>
      </c>
      <c r="H265" s="85"/>
      <c r="I265" s="17"/>
      <c r="J265" s="86" t="s">
        <v>442</v>
      </c>
      <c r="K265" s="87"/>
      <c r="L265" s="87"/>
      <c r="M265" s="39"/>
      <c r="N265" s="37"/>
      <c r="O265" s="37"/>
      <c r="P265" s="37"/>
      <c r="Q265" s="37"/>
      <c r="R265" s="37"/>
      <c r="S265" s="17"/>
      <c r="T265" s="2"/>
    </row>
    <row r="266" spans="1:20" ht="15.4" customHeight="1" x14ac:dyDescent="0.25">
      <c r="A266" s="35"/>
      <c r="B266" s="40"/>
      <c r="C266" s="9"/>
      <c r="D266" s="41"/>
      <c r="E266" s="9"/>
      <c r="F266" s="40"/>
      <c r="G266" s="88"/>
      <c r="H266" s="89"/>
      <c r="I266" s="40"/>
      <c r="J266" s="40"/>
      <c r="K266" s="40"/>
      <c r="L266" s="37"/>
      <c r="M266" s="37"/>
      <c r="N266" s="37"/>
      <c r="O266" s="37"/>
      <c r="P266" s="37"/>
      <c r="Q266" s="37"/>
      <c r="R266" s="37"/>
      <c r="S266" s="17"/>
      <c r="T266" s="2"/>
    </row>
    <row r="267" spans="1:20" ht="15.4" customHeight="1" x14ac:dyDescent="0.25">
      <c r="A267" s="35" t="s">
        <v>443</v>
      </c>
      <c r="B267" s="35"/>
      <c r="C267" s="3"/>
      <c r="D267" s="40"/>
      <c r="E267" s="40"/>
      <c r="F267" s="40"/>
      <c r="G267" s="40"/>
      <c r="H267" s="40"/>
      <c r="I267" s="40"/>
      <c r="J267" s="40"/>
      <c r="K267" s="40"/>
      <c r="L267" s="37"/>
      <c r="M267" s="37"/>
      <c r="N267" s="37"/>
      <c r="O267" s="37"/>
      <c r="P267" s="37"/>
      <c r="Q267" s="37"/>
      <c r="R267" s="37"/>
      <c r="S267" s="17"/>
      <c r="T267" s="2"/>
    </row>
  </sheetData>
  <mergeCells count="1066">
    <mergeCell ref="B97:C97"/>
    <mergeCell ref="D97:J97"/>
    <mergeCell ref="B199:C199"/>
    <mergeCell ref="D199:J199"/>
    <mergeCell ref="B205:C205"/>
    <mergeCell ref="D205:J205"/>
    <mergeCell ref="B226:C226"/>
    <mergeCell ref="D226:J226"/>
    <mergeCell ref="B230:C230"/>
    <mergeCell ref="D230:J230"/>
    <mergeCell ref="B233:C233"/>
    <mergeCell ref="D233:J233"/>
    <mergeCell ref="B238:C238"/>
    <mergeCell ref="D238:J238"/>
    <mergeCell ref="B237:C237"/>
    <mergeCell ref="D237:J237"/>
    <mergeCell ref="D112:J113"/>
    <mergeCell ref="B113:C113"/>
    <mergeCell ref="D114:J115"/>
    <mergeCell ref="B114:C114"/>
    <mergeCell ref="B126:C126"/>
    <mergeCell ref="B145:C145"/>
    <mergeCell ref="D196:J196"/>
    <mergeCell ref="B196:C196"/>
    <mergeCell ref="B187:C187"/>
    <mergeCell ref="D187:J187"/>
    <mergeCell ref="D188:J188"/>
    <mergeCell ref="B188:C188"/>
    <mergeCell ref="B116:C116"/>
    <mergeCell ref="D116:J116"/>
    <mergeCell ref="S83:S84"/>
    <mergeCell ref="R83:R84"/>
    <mergeCell ref="Q83:Q84"/>
    <mergeCell ref="P83:P84"/>
    <mergeCell ref="O83:O84"/>
    <mergeCell ref="N83:N84"/>
    <mergeCell ref="M83:M84"/>
    <mergeCell ref="L83:L84"/>
    <mergeCell ref="K83:K84"/>
    <mergeCell ref="D83:J84"/>
    <mergeCell ref="B83:C83"/>
    <mergeCell ref="B82:C82"/>
    <mergeCell ref="D82:J82"/>
    <mergeCell ref="L80:L81"/>
    <mergeCell ref="M80:M81"/>
    <mergeCell ref="N80:N81"/>
    <mergeCell ref="O80:O81"/>
    <mergeCell ref="P80:P81"/>
    <mergeCell ref="Q80:Q81"/>
    <mergeCell ref="R80:R81"/>
    <mergeCell ref="S80:S81"/>
    <mergeCell ref="B81:C81"/>
    <mergeCell ref="B13:C13"/>
    <mergeCell ref="D13:J13"/>
    <mergeCell ref="B76:C76"/>
    <mergeCell ref="D76:J76"/>
    <mergeCell ref="B77:C77"/>
    <mergeCell ref="D77:J79"/>
    <mergeCell ref="K77:K79"/>
    <mergeCell ref="L77:L79"/>
    <mergeCell ref="M77:M79"/>
    <mergeCell ref="N77:N79"/>
    <mergeCell ref="O77:O79"/>
    <mergeCell ref="P77:P79"/>
    <mergeCell ref="Q77:Q79"/>
    <mergeCell ref="R77:R79"/>
    <mergeCell ref="S77:S79"/>
    <mergeCell ref="B78:C78"/>
    <mergeCell ref="B79:C79"/>
    <mergeCell ref="B49:C49"/>
    <mergeCell ref="D49:J49"/>
    <mergeCell ref="O17:O20"/>
    <mergeCell ref="S17:S20"/>
    <mergeCell ref="L17:L20"/>
    <mergeCell ref="R17:R20"/>
    <mergeCell ref="Q17:Q20"/>
    <mergeCell ref="P17:P20"/>
    <mergeCell ref="M17:M20"/>
    <mergeCell ref="N17:N20"/>
    <mergeCell ref="S21:S24"/>
    <mergeCell ref="R21:R24"/>
    <mergeCell ref="Q21:Q24"/>
    <mergeCell ref="P21:P24"/>
    <mergeCell ref="O21:O24"/>
    <mergeCell ref="A1:S1"/>
    <mergeCell ref="A2:S2"/>
    <mergeCell ref="E7:Q7"/>
    <mergeCell ref="A7:D7"/>
    <mergeCell ref="A8:D8"/>
    <mergeCell ref="E8:Q8"/>
    <mergeCell ref="A9:B9"/>
    <mergeCell ref="E9:G9"/>
    <mergeCell ref="L11:L12"/>
    <mergeCell ref="M11:M12"/>
    <mergeCell ref="A11:A12"/>
    <mergeCell ref="Q11:S11"/>
    <mergeCell ref="B11:C12"/>
    <mergeCell ref="N11:N12"/>
    <mergeCell ref="P11:P12"/>
    <mergeCell ref="O11:O12"/>
    <mergeCell ref="D11:K11"/>
    <mergeCell ref="D12:J12"/>
    <mergeCell ref="N21:N24"/>
    <mergeCell ref="L21:L24"/>
    <mergeCell ref="M21:M24"/>
    <mergeCell ref="S25:S28"/>
    <mergeCell ref="L25:L28"/>
    <mergeCell ref="N25:N28"/>
    <mergeCell ref="Q25:Q28"/>
    <mergeCell ref="M25:M28"/>
    <mergeCell ref="R25:R28"/>
    <mergeCell ref="O25:O28"/>
    <mergeCell ref="P25:P28"/>
    <mergeCell ref="L29:L31"/>
    <mergeCell ref="S29:S31"/>
    <mergeCell ref="R29:R31"/>
    <mergeCell ref="Q29:Q31"/>
    <mergeCell ref="P29:P31"/>
    <mergeCell ref="O29:O31"/>
    <mergeCell ref="N29:N31"/>
    <mergeCell ref="M29:M31"/>
    <mergeCell ref="R32:R34"/>
    <mergeCell ref="Q32:Q34"/>
    <mergeCell ref="P32:P34"/>
    <mergeCell ref="N32:N34"/>
    <mergeCell ref="O32:O34"/>
    <mergeCell ref="M32:M34"/>
    <mergeCell ref="L32:L34"/>
    <mergeCell ref="S32:S34"/>
    <mergeCell ref="L35:L36"/>
    <mergeCell ref="S35:S36"/>
    <mergeCell ref="N35:N36"/>
    <mergeCell ref="R35:R36"/>
    <mergeCell ref="O35:O36"/>
    <mergeCell ref="Q35:Q36"/>
    <mergeCell ref="M35:M36"/>
    <mergeCell ref="P35:P36"/>
    <mergeCell ref="S37:S38"/>
    <mergeCell ref="O37:O38"/>
    <mergeCell ref="L37:L38"/>
    <mergeCell ref="P37:P38"/>
    <mergeCell ref="R37:R38"/>
    <mergeCell ref="M37:M38"/>
    <mergeCell ref="Q37:Q38"/>
    <mergeCell ref="N37:N38"/>
    <mergeCell ref="N55:N56"/>
    <mergeCell ref="Q55:Q56"/>
    <mergeCell ref="P55:P56"/>
    <mergeCell ref="R55:R56"/>
    <mergeCell ref="M55:M56"/>
    <mergeCell ref="L55:L56"/>
    <mergeCell ref="S55:S56"/>
    <mergeCell ref="O41:O42"/>
    <mergeCell ref="P41:P42"/>
    <mergeCell ref="Q41:Q42"/>
    <mergeCell ref="N41:N42"/>
    <mergeCell ref="R41:R42"/>
    <mergeCell ref="S41:S42"/>
    <mergeCell ref="L41:L42"/>
    <mergeCell ref="M41:M42"/>
    <mergeCell ref="P43:P44"/>
    <mergeCell ref="R43:R44"/>
    <mergeCell ref="O43:O44"/>
    <mergeCell ref="S43:S44"/>
    <mergeCell ref="Q43:Q44"/>
    <mergeCell ref="L43:L44"/>
    <mergeCell ref="N43:N44"/>
    <mergeCell ref="M43:M44"/>
    <mergeCell ref="O45:O46"/>
    <mergeCell ref="P45:P46"/>
    <mergeCell ref="M45:M46"/>
    <mergeCell ref="Q45:Q46"/>
    <mergeCell ref="R45:R46"/>
    <mergeCell ref="N45:N46"/>
    <mergeCell ref="S45:S46"/>
    <mergeCell ref="L45:L46"/>
    <mergeCell ref="O57:O60"/>
    <mergeCell ref="L57:L60"/>
    <mergeCell ref="P57:P60"/>
    <mergeCell ref="O61:O63"/>
    <mergeCell ref="N61:N63"/>
    <mergeCell ref="S61:S63"/>
    <mergeCell ref="L61:L63"/>
    <mergeCell ref="L65:L67"/>
    <mergeCell ref="M65:M67"/>
    <mergeCell ref="R65:R67"/>
    <mergeCell ref="S65:S67"/>
    <mergeCell ref="O65:O67"/>
    <mergeCell ref="Q65:Q67"/>
    <mergeCell ref="N65:N67"/>
    <mergeCell ref="P65:P67"/>
    <mergeCell ref="R47:R48"/>
    <mergeCell ref="M47:M48"/>
    <mergeCell ref="N47:N48"/>
    <mergeCell ref="L47:L48"/>
    <mergeCell ref="S47:S48"/>
    <mergeCell ref="P47:P48"/>
    <mergeCell ref="O47:O48"/>
    <mergeCell ref="Q47:Q48"/>
    <mergeCell ref="S52:S54"/>
    <mergeCell ref="P52:P54"/>
    <mergeCell ref="O52:O54"/>
    <mergeCell ref="N52:N54"/>
    <mergeCell ref="L52:L54"/>
    <mergeCell ref="M52:M54"/>
    <mergeCell ref="Q52:Q54"/>
    <mergeCell ref="R52:R54"/>
    <mergeCell ref="O55:O56"/>
    <mergeCell ref="R69:R71"/>
    <mergeCell ref="L69:L71"/>
    <mergeCell ref="S69:S71"/>
    <mergeCell ref="S88:S89"/>
    <mergeCell ref="L88:L89"/>
    <mergeCell ref="N88:N89"/>
    <mergeCell ref="M88:M89"/>
    <mergeCell ref="B14:C14"/>
    <mergeCell ref="D14:J14"/>
    <mergeCell ref="D15:J15"/>
    <mergeCell ref="B15:C15"/>
    <mergeCell ref="D16:J16"/>
    <mergeCell ref="B16:C16"/>
    <mergeCell ref="K17:K20"/>
    <mergeCell ref="D17:J20"/>
    <mergeCell ref="B17:C17"/>
    <mergeCell ref="B18:C18"/>
    <mergeCell ref="B19:C19"/>
    <mergeCell ref="B20:C20"/>
    <mergeCell ref="B21:C21"/>
    <mergeCell ref="K21:K24"/>
    <mergeCell ref="D21:J24"/>
    <mergeCell ref="B22:C22"/>
    <mergeCell ref="B23:C23"/>
    <mergeCell ref="B24:C24"/>
    <mergeCell ref="K25:K28"/>
    <mergeCell ref="B25:C25"/>
    <mergeCell ref="Q57:Q60"/>
    <mergeCell ref="R57:R60"/>
    <mergeCell ref="N57:N60"/>
    <mergeCell ref="M57:M60"/>
    <mergeCell ref="S57:S60"/>
    <mergeCell ref="D25:J28"/>
    <mergeCell ref="B26:C26"/>
    <mergeCell ref="B27:C27"/>
    <mergeCell ref="B28:C28"/>
    <mergeCell ref="P61:P63"/>
    <mergeCell ref="M61:M63"/>
    <mergeCell ref="R61:R63"/>
    <mergeCell ref="Q61:Q63"/>
    <mergeCell ref="Q95:Q96"/>
    <mergeCell ref="P95:P96"/>
    <mergeCell ref="R95:R96"/>
    <mergeCell ref="L95:L96"/>
    <mergeCell ref="S95:S96"/>
    <mergeCell ref="N95:N96"/>
    <mergeCell ref="B29:C29"/>
    <mergeCell ref="K29:K31"/>
    <mergeCell ref="D29:J31"/>
    <mergeCell ref="B30:C30"/>
    <mergeCell ref="B31:C31"/>
    <mergeCell ref="D32:J34"/>
    <mergeCell ref="B32:C32"/>
    <mergeCell ref="K32:K34"/>
    <mergeCell ref="B33:C33"/>
    <mergeCell ref="B34:C34"/>
    <mergeCell ref="D35:J36"/>
    <mergeCell ref="K35:K36"/>
    <mergeCell ref="B35:C35"/>
    <mergeCell ref="B36:C36"/>
    <mergeCell ref="D37:J38"/>
    <mergeCell ref="B37:C37"/>
    <mergeCell ref="K37:K38"/>
    <mergeCell ref="B38:C38"/>
    <mergeCell ref="B39:C39"/>
    <mergeCell ref="D39:J39"/>
    <mergeCell ref="O73:O75"/>
    <mergeCell ref="P73:P75"/>
    <mergeCell ref="M73:M75"/>
    <mergeCell ref="N73:N75"/>
    <mergeCell ref="Q73:Q75"/>
    <mergeCell ref="R73:R75"/>
    <mergeCell ref="D50:J50"/>
    <mergeCell ref="B50:C50"/>
    <mergeCell ref="L93:L94"/>
    <mergeCell ref="P93:P94"/>
    <mergeCell ref="M93:M94"/>
    <mergeCell ref="R93:R94"/>
    <mergeCell ref="Q93:Q94"/>
    <mergeCell ref="S93:S94"/>
    <mergeCell ref="N93:N94"/>
    <mergeCell ref="O93:O94"/>
    <mergeCell ref="L73:L75"/>
    <mergeCell ref="S73:S75"/>
    <mergeCell ref="L86:L87"/>
    <mergeCell ref="R86:R87"/>
    <mergeCell ref="Q86:Q87"/>
    <mergeCell ref="M86:M87"/>
    <mergeCell ref="P86:P87"/>
    <mergeCell ref="S86:S87"/>
    <mergeCell ref="O86:O87"/>
    <mergeCell ref="N86:N87"/>
    <mergeCell ref="Q88:Q89"/>
    <mergeCell ref="P88:P89"/>
    <mergeCell ref="O88:O89"/>
    <mergeCell ref="R88:R89"/>
    <mergeCell ref="B40:C40"/>
    <mergeCell ref="D40:J40"/>
    <mergeCell ref="K41:K42"/>
    <mergeCell ref="D41:J42"/>
    <mergeCell ref="B41:C41"/>
    <mergeCell ref="B42:C42"/>
    <mergeCell ref="B43:C43"/>
    <mergeCell ref="D43:J44"/>
    <mergeCell ref="K43:K44"/>
    <mergeCell ref="B44:C44"/>
    <mergeCell ref="D45:J46"/>
    <mergeCell ref="B45:C45"/>
    <mergeCell ref="K45:K46"/>
    <mergeCell ref="B46:C46"/>
    <mergeCell ref="K47:K48"/>
    <mergeCell ref="D47:J48"/>
    <mergeCell ref="B47:C47"/>
    <mergeCell ref="B48:C48"/>
    <mergeCell ref="O106:O109"/>
    <mergeCell ref="P106:P109"/>
    <mergeCell ref="L106:L109"/>
    <mergeCell ref="S106:S109"/>
    <mergeCell ref="D51:J51"/>
    <mergeCell ref="B51:C51"/>
    <mergeCell ref="K52:K54"/>
    <mergeCell ref="B52:C52"/>
    <mergeCell ref="D52:J54"/>
    <mergeCell ref="B53:C53"/>
    <mergeCell ref="B54:C54"/>
    <mergeCell ref="B55:C55"/>
    <mergeCell ref="D55:J56"/>
    <mergeCell ref="K55:K56"/>
    <mergeCell ref="B56:C56"/>
    <mergeCell ref="B57:C57"/>
    <mergeCell ref="D57:J60"/>
    <mergeCell ref="K57:K60"/>
    <mergeCell ref="B58:C58"/>
    <mergeCell ref="B59:C59"/>
    <mergeCell ref="B60:C60"/>
    <mergeCell ref="O95:O96"/>
    <mergeCell ref="M95:M96"/>
    <mergeCell ref="D90:J90"/>
    <mergeCell ref="B90:C90"/>
    <mergeCell ref="B73:C73"/>
    <mergeCell ref="D73:J75"/>
    <mergeCell ref="P69:P71"/>
    <mergeCell ref="O69:O71"/>
    <mergeCell ref="M69:M71"/>
    <mergeCell ref="N69:N71"/>
    <mergeCell ref="Q69:Q71"/>
    <mergeCell ref="P119:P120"/>
    <mergeCell ref="O119:O120"/>
    <mergeCell ref="R119:R120"/>
    <mergeCell ref="Q119:Q120"/>
    <mergeCell ref="L119:L120"/>
    <mergeCell ref="S119:S120"/>
    <mergeCell ref="N119:N120"/>
    <mergeCell ref="M119:M120"/>
    <mergeCell ref="K61:K63"/>
    <mergeCell ref="D61:J63"/>
    <mergeCell ref="B61:C61"/>
    <mergeCell ref="B62:C62"/>
    <mergeCell ref="B63:C63"/>
    <mergeCell ref="D64:J64"/>
    <mergeCell ref="B64:C64"/>
    <mergeCell ref="K65:K67"/>
    <mergeCell ref="D65:J67"/>
    <mergeCell ref="B65:C65"/>
    <mergeCell ref="B66:C66"/>
    <mergeCell ref="B67:C67"/>
    <mergeCell ref="D68:J68"/>
    <mergeCell ref="B68:C68"/>
    <mergeCell ref="D69:J71"/>
    <mergeCell ref="B69:C69"/>
    <mergeCell ref="K69:K71"/>
    <mergeCell ref="B70:C70"/>
    <mergeCell ref="B71:C71"/>
    <mergeCell ref="D72:J72"/>
    <mergeCell ref="B72:C72"/>
    <mergeCell ref="P100:P103"/>
    <mergeCell ref="O100:O103"/>
    <mergeCell ref="L100:L103"/>
    <mergeCell ref="P112:P113"/>
    <mergeCell ref="M112:M113"/>
    <mergeCell ref="Q112:Q113"/>
    <mergeCell ref="R112:R113"/>
    <mergeCell ref="N112:N113"/>
    <mergeCell ref="L112:L113"/>
    <mergeCell ref="S112:S113"/>
    <mergeCell ref="R114:R115"/>
    <mergeCell ref="L114:L115"/>
    <mergeCell ref="M114:M115"/>
    <mergeCell ref="N114:N115"/>
    <mergeCell ref="Q114:Q115"/>
    <mergeCell ref="P114:P115"/>
    <mergeCell ref="S114:S115"/>
    <mergeCell ref="O114:O115"/>
    <mergeCell ref="S100:S103"/>
    <mergeCell ref="N100:N103"/>
    <mergeCell ref="Q100:Q103"/>
    <mergeCell ref="R100:R103"/>
    <mergeCell ref="M100:M103"/>
    <mergeCell ref="O104:O105"/>
    <mergeCell ref="N104:N105"/>
    <mergeCell ref="P104:P105"/>
    <mergeCell ref="M104:M105"/>
    <mergeCell ref="Q104:Q105"/>
    <mergeCell ref="L104:L105"/>
    <mergeCell ref="R104:R105"/>
    <mergeCell ref="S104:S105"/>
    <mergeCell ref="M106:M109"/>
    <mergeCell ref="Q106:Q109"/>
    <mergeCell ref="R106:R109"/>
    <mergeCell ref="N106:N109"/>
    <mergeCell ref="K73:K75"/>
    <mergeCell ref="B74:C74"/>
    <mergeCell ref="B75:C75"/>
    <mergeCell ref="D85:J85"/>
    <mergeCell ref="B85:C85"/>
    <mergeCell ref="D86:J87"/>
    <mergeCell ref="B86:C86"/>
    <mergeCell ref="K86:K87"/>
    <mergeCell ref="B87:C87"/>
    <mergeCell ref="B88:C88"/>
    <mergeCell ref="K88:K89"/>
    <mergeCell ref="D88:J89"/>
    <mergeCell ref="B89:C89"/>
    <mergeCell ref="B80:C80"/>
    <mergeCell ref="D80:J81"/>
    <mergeCell ref="K80:K81"/>
    <mergeCell ref="B84:C84"/>
    <mergeCell ref="S122:S123"/>
    <mergeCell ref="P126:P127"/>
    <mergeCell ref="O126:O127"/>
    <mergeCell ref="S126:S127"/>
    <mergeCell ref="M126:M127"/>
    <mergeCell ref="Q126:Q127"/>
    <mergeCell ref="R126:R127"/>
    <mergeCell ref="N126:N127"/>
    <mergeCell ref="L126:L127"/>
    <mergeCell ref="P128:P129"/>
    <mergeCell ref="L128:L129"/>
    <mergeCell ref="N128:N129"/>
    <mergeCell ref="Q128:Q129"/>
    <mergeCell ref="R128:R129"/>
    <mergeCell ref="S128:S129"/>
    <mergeCell ref="M128:M129"/>
    <mergeCell ref="O128:O129"/>
    <mergeCell ref="O140:O144"/>
    <mergeCell ref="R140:R144"/>
    <mergeCell ref="Q140:Q144"/>
    <mergeCell ref="M140:M144"/>
    <mergeCell ref="D91:J91"/>
    <mergeCell ref="B91:C91"/>
    <mergeCell ref="B92:C92"/>
    <mergeCell ref="D92:J92"/>
    <mergeCell ref="D93:J94"/>
    <mergeCell ref="B93:C93"/>
    <mergeCell ref="K93:K94"/>
    <mergeCell ref="B94:C94"/>
    <mergeCell ref="D95:J96"/>
    <mergeCell ref="K95:K96"/>
    <mergeCell ref="B95:C95"/>
    <mergeCell ref="B96:C96"/>
    <mergeCell ref="D98:J98"/>
    <mergeCell ref="B98:C98"/>
    <mergeCell ref="L122:L123"/>
    <mergeCell ref="R122:R123"/>
    <mergeCell ref="Q122:Q123"/>
    <mergeCell ref="P122:P123"/>
    <mergeCell ref="O122:O123"/>
    <mergeCell ref="N122:N123"/>
    <mergeCell ref="D121:J121"/>
    <mergeCell ref="B121:C121"/>
    <mergeCell ref="B111:C111"/>
    <mergeCell ref="D111:J111"/>
    <mergeCell ref="B112:C112"/>
    <mergeCell ref="K112:K113"/>
    <mergeCell ref="M122:M123"/>
    <mergeCell ref="O112:O113"/>
    <mergeCell ref="Q151:Q152"/>
    <mergeCell ref="P151:P152"/>
    <mergeCell ref="S151:S152"/>
    <mergeCell ref="O151:O152"/>
    <mergeCell ref="R151:R152"/>
    <mergeCell ref="L151:L152"/>
    <mergeCell ref="M151:M152"/>
    <mergeCell ref="N151:N152"/>
    <mergeCell ref="B99:C99"/>
    <mergeCell ref="D99:J99"/>
    <mergeCell ref="K100:K103"/>
    <mergeCell ref="D100:J103"/>
    <mergeCell ref="B100:C100"/>
    <mergeCell ref="B101:C101"/>
    <mergeCell ref="B102:C102"/>
    <mergeCell ref="B103:C103"/>
    <mergeCell ref="D104:J105"/>
    <mergeCell ref="B104:C104"/>
    <mergeCell ref="K104:K105"/>
    <mergeCell ref="B105:C105"/>
    <mergeCell ref="K106:K109"/>
    <mergeCell ref="B106:C106"/>
    <mergeCell ref="D106:J109"/>
    <mergeCell ref="B107:C107"/>
    <mergeCell ref="B108:C108"/>
    <mergeCell ref="B109:C109"/>
    <mergeCell ref="D110:J110"/>
    <mergeCell ref="B110:C110"/>
    <mergeCell ref="S130:S133"/>
    <mergeCell ref="L130:L133"/>
    <mergeCell ref="R130:R133"/>
    <mergeCell ref="Q130:Q133"/>
    <mergeCell ref="S145:S147"/>
    <mergeCell ref="O145:O147"/>
    <mergeCell ref="P145:P147"/>
    <mergeCell ref="Q145:Q147"/>
    <mergeCell ref="N145:N147"/>
    <mergeCell ref="M145:M147"/>
    <mergeCell ref="R145:R147"/>
    <mergeCell ref="L145:L147"/>
    <mergeCell ref="L148:L150"/>
    <mergeCell ref="M148:M150"/>
    <mergeCell ref="Q148:Q150"/>
    <mergeCell ref="R148:R150"/>
    <mergeCell ref="P148:P150"/>
    <mergeCell ref="S148:S150"/>
    <mergeCell ref="O148:O150"/>
    <mergeCell ref="N148:N150"/>
    <mergeCell ref="P130:P133"/>
    <mergeCell ref="O130:O133"/>
    <mergeCell ref="N130:N133"/>
    <mergeCell ref="M130:M133"/>
    <mergeCell ref="O134:O139"/>
    <mergeCell ref="R134:R139"/>
    <mergeCell ref="Q134:Q139"/>
    <mergeCell ref="P134:P139"/>
    <mergeCell ref="N134:N139"/>
    <mergeCell ref="S134:S139"/>
    <mergeCell ref="M134:M139"/>
    <mergeCell ref="L134:L139"/>
    <mergeCell ref="P140:P144"/>
    <mergeCell ref="S140:S144"/>
    <mergeCell ref="N140:N144"/>
    <mergeCell ref="L140:L144"/>
    <mergeCell ref="K114:K115"/>
    <mergeCell ref="B115:C115"/>
    <mergeCell ref="D117:J117"/>
    <mergeCell ref="B117:C117"/>
    <mergeCell ref="B118:C118"/>
    <mergeCell ref="D118:J118"/>
    <mergeCell ref="B119:C119"/>
    <mergeCell ref="K119:K120"/>
    <mergeCell ref="D119:J120"/>
    <mergeCell ref="B120:C120"/>
    <mergeCell ref="B122:C122"/>
    <mergeCell ref="K122:K123"/>
    <mergeCell ref="D122:J123"/>
    <mergeCell ref="B123:C123"/>
    <mergeCell ref="B124:C124"/>
    <mergeCell ref="D124:J124"/>
    <mergeCell ref="B125:C125"/>
    <mergeCell ref="D125:J125"/>
    <mergeCell ref="K126:K127"/>
    <mergeCell ref="D126:J127"/>
    <mergeCell ref="B127:C127"/>
    <mergeCell ref="D128:J129"/>
    <mergeCell ref="B128:C128"/>
    <mergeCell ref="K128:K129"/>
    <mergeCell ref="B129:C129"/>
    <mergeCell ref="B130:C130"/>
    <mergeCell ref="D130:J133"/>
    <mergeCell ref="K130:K133"/>
    <mergeCell ref="B131:C131"/>
    <mergeCell ref="B132:C132"/>
    <mergeCell ref="B133:C133"/>
    <mergeCell ref="P153:P157"/>
    <mergeCell ref="N153:N157"/>
    <mergeCell ref="L153:L157"/>
    <mergeCell ref="O153:O157"/>
    <mergeCell ref="B134:C134"/>
    <mergeCell ref="K134:K139"/>
    <mergeCell ref="D134:J139"/>
    <mergeCell ref="B135:C135"/>
    <mergeCell ref="B136:C136"/>
    <mergeCell ref="B137:C137"/>
    <mergeCell ref="B138:C138"/>
    <mergeCell ref="B139:C139"/>
    <mergeCell ref="B140:C140"/>
    <mergeCell ref="K140:K144"/>
    <mergeCell ref="D140:J144"/>
    <mergeCell ref="B141:C141"/>
    <mergeCell ref="B142:C142"/>
    <mergeCell ref="B143:C143"/>
    <mergeCell ref="B144:C144"/>
    <mergeCell ref="K145:K147"/>
    <mergeCell ref="D145:J147"/>
    <mergeCell ref="B146:C146"/>
    <mergeCell ref="B147:C147"/>
    <mergeCell ref="O166:O171"/>
    <mergeCell ref="P166:P171"/>
    <mergeCell ref="M166:M171"/>
    <mergeCell ref="Q166:Q171"/>
    <mergeCell ref="R166:R171"/>
    <mergeCell ref="N166:N171"/>
    <mergeCell ref="L166:L171"/>
    <mergeCell ref="S166:S171"/>
    <mergeCell ref="S172:S173"/>
    <mergeCell ref="R172:R173"/>
    <mergeCell ref="M172:M173"/>
    <mergeCell ref="N172:N173"/>
    <mergeCell ref="Q172:Q173"/>
    <mergeCell ref="P172:P173"/>
    <mergeCell ref="L172:L173"/>
    <mergeCell ref="O172:O173"/>
    <mergeCell ref="S153:S157"/>
    <mergeCell ref="M153:M157"/>
    <mergeCell ref="Q153:Q157"/>
    <mergeCell ref="R153:R157"/>
    <mergeCell ref="M158:M161"/>
    <mergeCell ref="N158:N161"/>
    <mergeCell ref="R158:R161"/>
    <mergeCell ref="P158:P161"/>
    <mergeCell ref="S158:S161"/>
    <mergeCell ref="O158:O161"/>
    <mergeCell ref="L158:L161"/>
    <mergeCell ref="Q158:Q161"/>
    <mergeCell ref="P175:P176"/>
    <mergeCell ref="O175:O176"/>
    <mergeCell ref="R175:R176"/>
    <mergeCell ref="Q175:Q176"/>
    <mergeCell ref="S175:S176"/>
    <mergeCell ref="N175:N176"/>
    <mergeCell ref="M175:M176"/>
    <mergeCell ref="L175:L176"/>
    <mergeCell ref="N177:N178"/>
    <mergeCell ref="O177:O178"/>
    <mergeCell ref="L177:L178"/>
    <mergeCell ref="S177:S178"/>
    <mergeCell ref="P177:P178"/>
    <mergeCell ref="M177:M178"/>
    <mergeCell ref="R177:R178"/>
    <mergeCell ref="Q177:Q178"/>
    <mergeCell ref="O162:O165"/>
    <mergeCell ref="P162:P165"/>
    <mergeCell ref="S162:S165"/>
    <mergeCell ref="N162:N165"/>
    <mergeCell ref="M162:M165"/>
    <mergeCell ref="R162:R165"/>
    <mergeCell ref="L162:L165"/>
    <mergeCell ref="Q162:Q165"/>
    <mergeCell ref="B148:C148"/>
    <mergeCell ref="K148:K150"/>
    <mergeCell ref="D148:J150"/>
    <mergeCell ref="B149:C149"/>
    <mergeCell ref="B150:C150"/>
    <mergeCell ref="K151:K152"/>
    <mergeCell ref="B151:C151"/>
    <mergeCell ref="D151:J152"/>
    <mergeCell ref="B152:C152"/>
    <mergeCell ref="D153:J157"/>
    <mergeCell ref="K153:K157"/>
    <mergeCell ref="B153:C153"/>
    <mergeCell ref="B154:C154"/>
    <mergeCell ref="B155:C155"/>
    <mergeCell ref="B156:C156"/>
    <mergeCell ref="B157:C157"/>
    <mergeCell ref="B158:C158"/>
    <mergeCell ref="D158:J161"/>
    <mergeCell ref="K158:K161"/>
    <mergeCell ref="B159:C159"/>
    <mergeCell ref="B160:C160"/>
    <mergeCell ref="B161:C161"/>
    <mergeCell ref="K185:K186"/>
    <mergeCell ref="B186:C186"/>
    <mergeCell ref="R192:R193"/>
    <mergeCell ref="L192:L193"/>
    <mergeCell ref="Q192:Q193"/>
    <mergeCell ref="N192:N193"/>
    <mergeCell ref="P192:P193"/>
    <mergeCell ref="O192:O193"/>
    <mergeCell ref="S192:S193"/>
    <mergeCell ref="M192:M193"/>
    <mergeCell ref="R181:R183"/>
    <mergeCell ref="P181:P183"/>
    <mergeCell ref="S181:S183"/>
    <mergeCell ref="Q181:Q183"/>
    <mergeCell ref="O181:O183"/>
    <mergeCell ref="L181:L183"/>
    <mergeCell ref="N181:N183"/>
    <mergeCell ref="M181:M183"/>
    <mergeCell ref="K177:K178"/>
    <mergeCell ref="D177:J178"/>
    <mergeCell ref="B174:C174"/>
    <mergeCell ref="D174:J174"/>
    <mergeCell ref="S185:S186"/>
    <mergeCell ref="L185:L186"/>
    <mergeCell ref="P185:P186"/>
    <mergeCell ref="O185:O186"/>
    <mergeCell ref="N185:N186"/>
    <mergeCell ref="Q185:Q186"/>
    <mergeCell ref="R185:R186"/>
    <mergeCell ref="M185:M186"/>
    <mergeCell ref="M189:M190"/>
    <mergeCell ref="N189:N190"/>
    <mergeCell ref="O189:O190"/>
    <mergeCell ref="P189:P190"/>
    <mergeCell ref="Q189:Q190"/>
    <mergeCell ref="R189:R190"/>
    <mergeCell ref="L189:L190"/>
    <mergeCell ref="S189:S190"/>
    <mergeCell ref="O179:O180"/>
    <mergeCell ref="P179:P180"/>
    <mergeCell ref="M179:M180"/>
    <mergeCell ref="N179:N180"/>
    <mergeCell ref="Q179:Q180"/>
    <mergeCell ref="R179:R180"/>
    <mergeCell ref="L179:L180"/>
    <mergeCell ref="S179:S180"/>
    <mergeCell ref="B184:C184"/>
    <mergeCell ref="D184:J184"/>
    <mergeCell ref="D185:J186"/>
    <mergeCell ref="B185:C185"/>
    <mergeCell ref="K162:K165"/>
    <mergeCell ref="D162:J165"/>
    <mergeCell ref="B162:C162"/>
    <mergeCell ref="B163:C163"/>
    <mergeCell ref="B164:C164"/>
    <mergeCell ref="B165:C165"/>
    <mergeCell ref="K166:K171"/>
    <mergeCell ref="D166:J171"/>
    <mergeCell ref="B166:C166"/>
    <mergeCell ref="B167:C167"/>
    <mergeCell ref="B168:C168"/>
    <mergeCell ref="B169:C169"/>
    <mergeCell ref="B170:C170"/>
    <mergeCell ref="B171:C171"/>
    <mergeCell ref="K172:K173"/>
    <mergeCell ref="B172:C172"/>
    <mergeCell ref="B175:C175"/>
    <mergeCell ref="K175:K176"/>
    <mergeCell ref="D175:J176"/>
    <mergeCell ref="B176:C176"/>
    <mergeCell ref="D172:J173"/>
    <mergeCell ref="B173:C173"/>
    <mergeCell ref="M208:M209"/>
    <mergeCell ref="O210:O211"/>
    <mergeCell ref="P210:P211"/>
    <mergeCell ref="N210:N211"/>
    <mergeCell ref="R210:R211"/>
    <mergeCell ref="B177:C177"/>
    <mergeCell ref="B178:C178"/>
    <mergeCell ref="K179:K180"/>
    <mergeCell ref="D179:J180"/>
    <mergeCell ref="B179:C179"/>
    <mergeCell ref="B180:C180"/>
    <mergeCell ref="K181:K183"/>
    <mergeCell ref="D181:J183"/>
    <mergeCell ref="B181:C181"/>
    <mergeCell ref="B182:C182"/>
    <mergeCell ref="B183:C183"/>
    <mergeCell ref="Q197:Q198"/>
    <mergeCell ref="O197:O198"/>
    <mergeCell ref="N200:N201"/>
    <mergeCell ref="M200:M201"/>
    <mergeCell ref="O200:O201"/>
    <mergeCell ref="L200:L201"/>
    <mergeCell ref="Q200:Q201"/>
    <mergeCell ref="P200:P201"/>
    <mergeCell ref="N197:N198"/>
    <mergeCell ref="N203:N204"/>
    <mergeCell ref="O203:O204"/>
    <mergeCell ref="Q203:Q204"/>
    <mergeCell ref="P203:P204"/>
    <mergeCell ref="R203:R204"/>
    <mergeCell ref="M203:M204"/>
    <mergeCell ref="L203:L204"/>
    <mergeCell ref="D207:J207"/>
    <mergeCell ref="B207:C207"/>
    <mergeCell ref="K208:K209"/>
    <mergeCell ref="B208:C208"/>
    <mergeCell ref="D208:J209"/>
    <mergeCell ref="R200:R201"/>
    <mergeCell ref="M212:M213"/>
    <mergeCell ref="L212:L213"/>
    <mergeCell ref="P212:P213"/>
    <mergeCell ref="Q212:Q213"/>
    <mergeCell ref="O212:O213"/>
    <mergeCell ref="R212:R213"/>
    <mergeCell ref="N212:N213"/>
    <mergeCell ref="S212:S213"/>
    <mergeCell ref="M214:M215"/>
    <mergeCell ref="D197:J198"/>
    <mergeCell ref="B197:C197"/>
    <mergeCell ref="B198:C198"/>
    <mergeCell ref="D200:J201"/>
    <mergeCell ref="B200:C200"/>
    <mergeCell ref="B201:C201"/>
    <mergeCell ref="D202:J202"/>
    <mergeCell ref="B202:C202"/>
    <mergeCell ref="D203:J204"/>
    <mergeCell ref="B203:C203"/>
    <mergeCell ref="S208:S209"/>
    <mergeCell ref="L208:L209"/>
    <mergeCell ref="Q208:Q209"/>
    <mergeCell ref="O208:O209"/>
    <mergeCell ref="N208:N209"/>
    <mergeCell ref="P208:P209"/>
    <mergeCell ref="R208:R209"/>
    <mergeCell ref="L197:L198"/>
    <mergeCell ref="P197:P198"/>
    <mergeCell ref="R197:R198"/>
    <mergeCell ref="M197:M198"/>
    <mergeCell ref="S197:S198"/>
    <mergeCell ref="K197:K198"/>
    <mergeCell ref="K200:K201"/>
    <mergeCell ref="K203:K204"/>
    <mergeCell ref="K189:K190"/>
    <mergeCell ref="D189:J190"/>
    <mergeCell ref="B189:C189"/>
    <mergeCell ref="B190:C190"/>
    <mergeCell ref="B191:C191"/>
    <mergeCell ref="D191:J191"/>
    <mergeCell ref="B192:C192"/>
    <mergeCell ref="K192:K193"/>
    <mergeCell ref="D192:J193"/>
    <mergeCell ref="B193:C193"/>
    <mergeCell ref="D194:J194"/>
    <mergeCell ref="B194:C194"/>
    <mergeCell ref="B195:C195"/>
    <mergeCell ref="D195:J195"/>
    <mergeCell ref="B204:C204"/>
    <mergeCell ref="S200:S201"/>
    <mergeCell ref="S203:S204"/>
    <mergeCell ref="B209:C209"/>
    <mergeCell ref="O221:O222"/>
    <mergeCell ref="P221:P222"/>
    <mergeCell ref="S221:S222"/>
    <mergeCell ref="Q221:Q222"/>
    <mergeCell ref="L221:L222"/>
    <mergeCell ref="R221:R222"/>
    <mergeCell ref="M221:M222"/>
    <mergeCell ref="N221:N222"/>
    <mergeCell ref="O224:O225"/>
    <mergeCell ref="P224:P225"/>
    <mergeCell ref="Q224:Q225"/>
    <mergeCell ref="R224:R225"/>
    <mergeCell ref="L224:L225"/>
    <mergeCell ref="S224:S225"/>
    <mergeCell ref="M224:M225"/>
    <mergeCell ref="N224:N225"/>
    <mergeCell ref="S216:S217"/>
    <mergeCell ref="R216:R217"/>
    <mergeCell ref="Q216:Q217"/>
    <mergeCell ref="P216:P217"/>
    <mergeCell ref="N216:N217"/>
    <mergeCell ref="O216:O217"/>
    <mergeCell ref="M216:M217"/>
    <mergeCell ref="L216:L217"/>
    <mergeCell ref="P218:P219"/>
    <mergeCell ref="B210:C210"/>
    <mergeCell ref="B211:C211"/>
    <mergeCell ref="D212:J213"/>
    <mergeCell ref="B212:C212"/>
    <mergeCell ref="K212:K213"/>
    <mergeCell ref="B213:C213"/>
    <mergeCell ref="B214:C214"/>
    <mergeCell ref="B215:C215"/>
    <mergeCell ref="B216:C216"/>
    <mergeCell ref="K216:K217"/>
    <mergeCell ref="D216:J217"/>
    <mergeCell ref="B217:C217"/>
    <mergeCell ref="D218:J219"/>
    <mergeCell ref="B218:C218"/>
    <mergeCell ref="K218:K219"/>
    <mergeCell ref="B219:C219"/>
    <mergeCell ref="M240:M241"/>
    <mergeCell ref="Q240:Q241"/>
    <mergeCell ref="N240:N241"/>
    <mergeCell ref="O240:O241"/>
    <mergeCell ref="R240:R241"/>
    <mergeCell ref="P240:P241"/>
    <mergeCell ref="L240:L241"/>
    <mergeCell ref="B231:C231"/>
    <mergeCell ref="B232:C232"/>
    <mergeCell ref="B234:C234"/>
    <mergeCell ref="B235:C235"/>
    <mergeCell ref="B236:C236"/>
    <mergeCell ref="B239:C239"/>
    <mergeCell ref="P231:P232"/>
    <mergeCell ref="Q228:Q229"/>
    <mergeCell ref="R228:R229"/>
    <mergeCell ref="P228:P229"/>
    <mergeCell ref="O228:O229"/>
    <mergeCell ref="B221:C221"/>
    <mergeCell ref="B222:C222"/>
    <mergeCell ref="B223:C223"/>
    <mergeCell ref="B224:C224"/>
    <mergeCell ref="S228:S229"/>
    <mergeCell ref="L228:L229"/>
    <mergeCell ref="N228:N229"/>
    <mergeCell ref="M228:M229"/>
    <mergeCell ref="D210:J211"/>
    <mergeCell ref="K210:K211"/>
    <mergeCell ref="S218:S219"/>
    <mergeCell ref="N218:N219"/>
    <mergeCell ref="M218:M219"/>
    <mergeCell ref="R218:R219"/>
    <mergeCell ref="Q218:Q219"/>
    <mergeCell ref="L218:L219"/>
    <mergeCell ref="O218:O219"/>
    <mergeCell ref="L214:L215"/>
    <mergeCell ref="S214:S215"/>
    <mergeCell ref="R214:R215"/>
    <mergeCell ref="Q214:Q215"/>
    <mergeCell ref="P214:P215"/>
    <mergeCell ref="O214:O215"/>
    <mergeCell ref="N214:N215"/>
    <mergeCell ref="K214:K215"/>
    <mergeCell ref="D214:J215"/>
    <mergeCell ref="Q210:Q211"/>
    <mergeCell ref="M210:M211"/>
    <mergeCell ref="L210:L211"/>
    <mergeCell ref="S210:S211"/>
    <mergeCell ref="K221:K222"/>
    <mergeCell ref="D221:J222"/>
    <mergeCell ref="D223:J223"/>
    <mergeCell ref="K224:K225"/>
    <mergeCell ref="D224:J225"/>
    <mergeCell ref="S231:S232"/>
    <mergeCell ref="O231:O232"/>
    <mergeCell ref="N231:N232"/>
    <mergeCell ref="M231:M232"/>
    <mergeCell ref="R231:R232"/>
    <mergeCell ref="Q231:Q232"/>
    <mergeCell ref="P235:P236"/>
    <mergeCell ref="O235:O236"/>
    <mergeCell ref="S235:S236"/>
    <mergeCell ref="M235:M236"/>
    <mergeCell ref="Q235:Q236"/>
    <mergeCell ref="L235:L236"/>
    <mergeCell ref="N235:N236"/>
    <mergeCell ref="R235:R236"/>
    <mergeCell ref="D249:J250"/>
    <mergeCell ref="K249:K250"/>
    <mergeCell ref="B249:C249"/>
    <mergeCell ref="B250:C250"/>
    <mergeCell ref="S240:S241"/>
    <mergeCell ref="K231:K232"/>
    <mergeCell ref="D231:J232"/>
    <mergeCell ref="D234:J234"/>
    <mergeCell ref="D235:J236"/>
    <mergeCell ref="K235:K236"/>
    <mergeCell ref="D239:J239"/>
    <mergeCell ref="L231:L232"/>
    <mergeCell ref="B247:C247"/>
    <mergeCell ref="D247:J247"/>
    <mergeCell ref="B246:C246"/>
    <mergeCell ref="N249:N250"/>
    <mergeCell ref="M249:M250"/>
    <mergeCell ref="L249:L250"/>
    <mergeCell ref="L261:L262"/>
    <mergeCell ref="M261:M262"/>
    <mergeCell ref="N261:N262"/>
    <mergeCell ref="O261:O262"/>
    <mergeCell ref="P261:P262"/>
    <mergeCell ref="Q261:Q262"/>
    <mergeCell ref="R261:R262"/>
    <mergeCell ref="S261:S262"/>
    <mergeCell ref="K240:K241"/>
    <mergeCell ref="D240:J241"/>
    <mergeCell ref="D242:J242"/>
    <mergeCell ref="K243:K244"/>
    <mergeCell ref="D243:J244"/>
    <mergeCell ref="N254:N255"/>
    <mergeCell ref="M254:M255"/>
    <mergeCell ref="L254:L255"/>
    <mergeCell ref="O254:O255"/>
    <mergeCell ref="P254:P255"/>
    <mergeCell ref="D251:J251"/>
    <mergeCell ref="C264:E264"/>
    <mergeCell ref="G264:H264"/>
    <mergeCell ref="J264:L264"/>
    <mergeCell ref="C265:E265"/>
    <mergeCell ref="G265:H265"/>
    <mergeCell ref="J265:L265"/>
    <mergeCell ref="G266:H266"/>
    <mergeCell ref="S243:S244"/>
    <mergeCell ref="Q243:Q244"/>
    <mergeCell ref="N243:N244"/>
    <mergeCell ref="L243:L244"/>
    <mergeCell ref="M243:M244"/>
    <mergeCell ref="O243:O244"/>
    <mergeCell ref="R243:R244"/>
    <mergeCell ref="Q245:Q246"/>
    <mergeCell ref="R245:R246"/>
    <mergeCell ref="O245:O246"/>
    <mergeCell ref="P245:P246"/>
    <mergeCell ref="N245:N246"/>
    <mergeCell ref="M245:M246"/>
    <mergeCell ref="L245:L246"/>
    <mergeCell ref="S245:S246"/>
    <mergeCell ref="P249:P250"/>
    <mergeCell ref="O249:O250"/>
    <mergeCell ref="R249:R250"/>
    <mergeCell ref="M258:M259"/>
    <mergeCell ref="N258:N259"/>
    <mergeCell ref="O258:O259"/>
    <mergeCell ref="P258:P259"/>
    <mergeCell ref="Q258:Q259"/>
    <mergeCell ref="R258:R259"/>
    <mergeCell ref="S258:S259"/>
    <mergeCell ref="S249:S250"/>
    <mergeCell ref="Q249:Q250"/>
    <mergeCell ref="S254:S255"/>
    <mergeCell ref="L258:L259"/>
    <mergeCell ref="D206:J206"/>
    <mergeCell ref="B206:C206"/>
    <mergeCell ref="B220:C220"/>
    <mergeCell ref="D220:J220"/>
    <mergeCell ref="D256:J256"/>
    <mergeCell ref="B256:C256"/>
    <mergeCell ref="B257:C257"/>
    <mergeCell ref="D257:J257"/>
    <mergeCell ref="K258:K259"/>
    <mergeCell ref="B258:C258"/>
    <mergeCell ref="D258:J259"/>
    <mergeCell ref="B259:C259"/>
    <mergeCell ref="D260:J260"/>
    <mergeCell ref="B260:C260"/>
    <mergeCell ref="Q254:Q255"/>
    <mergeCell ref="R254:R255"/>
    <mergeCell ref="P243:P244"/>
    <mergeCell ref="D248:J248"/>
    <mergeCell ref="D252:J252"/>
    <mergeCell ref="D253:J253"/>
    <mergeCell ref="K254:K255"/>
    <mergeCell ref="B225:C225"/>
    <mergeCell ref="D227:J227"/>
    <mergeCell ref="B227:C227"/>
    <mergeCell ref="K228:K229"/>
    <mergeCell ref="D228:J229"/>
    <mergeCell ref="B228:C228"/>
    <mergeCell ref="B229:C229"/>
    <mergeCell ref="B261:C261"/>
    <mergeCell ref="D261:J262"/>
    <mergeCell ref="K261:K262"/>
    <mergeCell ref="B262:C262"/>
    <mergeCell ref="B240:C240"/>
    <mergeCell ref="B241:C241"/>
    <mergeCell ref="B242:C242"/>
    <mergeCell ref="B243:C243"/>
    <mergeCell ref="B244:C244"/>
    <mergeCell ref="B248:C248"/>
    <mergeCell ref="B252:C252"/>
    <mergeCell ref="B253:C253"/>
    <mergeCell ref="B254:C254"/>
    <mergeCell ref="D254:J255"/>
    <mergeCell ref="B255:C255"/>
    <mergeCell ref="D245:J246"/>
    <mergeCell ref="B245:C245"/>
    <mergeCell ref="K245:K246"/>
    <mergeCell ref="B251:C251"/>
  </mergeCells>
  <pageMargins left="0.23611109999999999" right="0.23611109999999999" top="0.55138889999999996" bottom="0.3541667" header="0.3152778" footer="0.3152778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REESTR_0505307&lt;/Code&gt;&#10;  &lt;OriginalCode&gt;DOCUMENTS_REESTR_SI_DATE&lt;/OriginalCode&gt;&#10;  &lt;ObjectCode&gt;PRINT_SOURCE_REESTR_0505307&lt;/ObjectCode&gt;&#10;  &lt;DocLink&gt;42619970&lt;/DocLink&gt;&#10;  &lt;DocName&gt;Реестр источников доходов на дату № 1095 от 01.10.2025&lt;/DocName&gt;&#10;  &lt;VariantLink xsi:nil=&quot;true&quot; /&gt;&#10;  &lt;SvodReportLink xsi:nil=&quot;true&quot; /&gt;&#10;  &lt;ReportLink xsi:nil=&quot;true&quot; /&gt;&#10;&lt;/ShortPrimaryServiceReportArguments&gt;"/>
    <Parameter Name="cbcr_Документ!link" Type="System.Int32" Value="42619970"/>
  </Parameters>
</MailMerge>
</file>

<file path=customXml/itemProps1.xml><?xml version="1.0" encoding="utf-8"?>
<ds:datastoreItem xmlns:ds="http://schemas.openxmlformats.org/officeDocument/2006/customXml" ds:itemID="{F4047BEC-81AD-4730-9779-C4B1005E32F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Rjvbntn2025</dc:creator>
  <cp:lastModifiedBy>admin</cp:lastModifiedBy>
  <dcterms:created xsi:type="dcterms:W3CDTF">2025-10-27T00:49:37Z</dcterms:created>
  <dcterms:modified xsi:type="dcterms:W3CDTF">2025-12-10T06:54:34Z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 № 1095 от 01.10.2025</vt:lpwstr>
  </property>
  <property fmtid="{D5CDD505-2E9C-101B-9397-08002B2CF9AE}" pid="3" name="Название отчета">
    <vt:lpwstr>Реестр источников доходов на дату № 1095 от 01.10.2025(2).xlsx</vt:lpwstr>
  </property>
  <property fmtid="{D5CDD505-2E9C-101B-9397-08002B2CF9AE}" pid="4" name="Версия клиента">
    <vt:lpwstr>24.2.388.926 (.NET 4.7.2)</vt:lpwstr>
  </property>
  <property fmtid="{D5CDD505-2E9C-101B-9397-08002B2CF9AE}" pid="5" name="Версия базы">
    <vt:lpwstr>24.2.2421.406925462</vt:lpwstr>
  </property>
  <property fmtid="{D5CDD505-2E9C-101B-9397-08002B2CF9AE}" pid="6" name="Пользователь">
    <vt:lpwstr>91007_mr_fo_11</vt:lpwstr>
  </property>
  <property fmtid="{D5CDD505-2E9C-101B-9397-08002B2CF9AE}" pid="7" name="Шаблон">
    <vt:lpwstr>sqr_pmfrf_0505307_fed.xlt</vt:lpwstr>
  </property>
</Properties>
</file>